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tabRatio="782" activeTab="0"/>
  </bookViews>
  <sheets>
    <sheet name="1" sheetId="1" r:id="rId1"/>
    <sheet name="2" sheetId="2" r:id="rId2"/>
    <sheet name="3" sheetId="3" r:id="rId3"/>
    <sheet name="4" sheetId="4" r:id="rId4"/>
    <sheet name="6" sheetId="5" r:id="rId5"/>
    <sheet name="5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'11'!$A$1:$Y$16</definedName>
    <definedName name="_xlnm.Print_Area" localSheetId="1">'2'!$A$1:$P$16</definedName>
    <definedName name="_xlnm.Print_Area" localSheetId="2">'3'!$A$1:$R$16</definedName>
    <definedName name="_xlnm.Print_Area" localSheetId="3">'4'!$A$1:$H$20</definedName>
    <definedName name="_xlnm.Print_Area" localSheetId="5">'5'!$A$1:$K$15</definedName>
    <definedName name="_xlnm.Print_Area" localSheetId="4">'6'!$A$1:$Q$13</definedName>
    <definedName name="_xlnm.Print_Area" localSheetId="6">'7'!$A$1:$AF$10</definedName>
    <definedName name="_xlnm.Print_Area" localSheetId="7">'8'!$A$1:$Q$6</definedName>
    <definedName name="_xlnm.Print_Area" localSheetId="8">'9'!$A$1:$J$20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5">'5'!$1:$6</definedName>
    <definedName name="_xlnm.Print_Titles" localSheetId="4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<sst xmlns="http://schemas.openxmlformats.org/spreadsheetml/2006/main" count="540" uniqueCount="206">
  <si>
    <t>表1</t>
  </si>
  <si>
    <t>收支预算总表</t>
  </si>
  <si>
    <t>市不动产登记中心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</si>
  <si>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</si>
  <si>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</si>
  <si>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</si>
  <si>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</si>
  <si>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</si>
  <si>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</si>
  <si>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</si>
  <si>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</si>
  <si>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</si>
  <si>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</si>
  <si>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</si>
  <si>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</si>
  <si>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</si>
  <si>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</si>
  <si>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</si>
  <si>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</si>
  <si>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</si>
  <si>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</si>
  <si>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</si>
  <si>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</si>
  <si>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</si>
  <si>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</si>
  <si>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</si>
  <si>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</si>
  <si>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</si>
  <si>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</si>
  <si>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</si>
  <si>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</si>
  <si>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</si>
  <si>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</si>
  <si>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</si>
  <si>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</si>
  <si>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</si>
  <si>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</si>
  <si>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</si>
  <si>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</si>
  <si>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</si>
  <si>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</si>
  <si>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</si>
  <si>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</si>
  <si>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</si>
  <si>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</si>
  <si>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</si>
  <si>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</si>
  <si>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</si>
  <si>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</si>
  <si>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</si>
  <si>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</si>
  <si>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</si>
  <si>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</si>
  <si>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</si>
  <si>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</si>
  <si>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</si>
  <si>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市自然资源局</t>
  </si>
  <si>
    <t xml:space="preserve">  市不动产登记中心</t>
  </si>
  <si>
    <t>208</t>
  </si>
  <si>
    <t>05</t>
  </si>
  <si>
    <t>335907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</si>
  <si>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</si>
  <si>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</si>
  <si>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</si>
  <si>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</si>
  <si>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</si>
  <si>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212</t>
  </si>
  <si>
    <t>08</t>
  </si>
  <si>
    <t>06</t>
  </si>
  <si>
    <t xml:space="preserve">    土地出让业务支出</t>
  </si>
  <si>
    <t>220</t>
  </si>
  <si>
    <t>01</t>
  </si>
  <si>
    <t>50</t>
  </si>
  <si>
    <t xml:space="preserve">    事业运行</t>
  </si>
  <si>
    <t>99</t>
  </si>
  <si>
    <t xml:space="preserve">    其他自然资源事务支出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</si>
  <si>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</si>
  <si>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</si>
  <si>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</si>
  <si>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</si>
  <si>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</si>
  <si>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</si>
  <si>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</si>
  <si>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</si>
  <si>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</si>
  <si>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</si>
  <si>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</si>
  <si>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</si>
  <si>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</si>
  <si>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</si>
  <si>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</si>
  <si>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</si>
  <si>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</si>
  <si>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</si>
  <si>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</si>
  <si>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</si>
  <si>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</si>
  <si>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</si>
  <si>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</si>
  <si>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</si>
  <si>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</si>
  <si>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</si>
  <si>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</si>
  <si>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</si>
  <si>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</si>
  <si>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</si>
  <si>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</si>
  <si>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</si>
  <si>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</si>
  <si>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</si>
  <si>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</si>
  <si>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</si>
  <si>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</si>
  <si>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</si>
  <si>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</si>
  <si>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</si>
  <si>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</si>
  <si>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</si>
  <si>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</si>
  <si>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</si>
  <si>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</si>
  <si>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</si>
  <si>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</si>
  <si>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</si>
  <si>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</si>
  <si>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</si>
  <si>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</si>
  <si>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</si>
  <si>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</si>
  <si>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</si>
  <si>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</si>
  <si>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</si>
  <si>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</si>
  <si>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</si>
  <si>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</si>
  <si>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</si>
  <si>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</si>
  <si>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</si>
  <si>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</si>
  <si>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</si>
  <si>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</si>
  <si>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</si>
  <si>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</si>
  <si>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</si>
  <si>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</si>
  <si>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</si>
  <si>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</si>
  <si>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</si>
  <si>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</si>
  <si>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</si>
  <si>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</si>
  <si>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</si>
  <si>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</si>
  <si>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</si>
  <si>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注：此表无数据。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</si>
  <si>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</si>
  <si>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</si>
  <si>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</si>
  <si>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</si>
  <si>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</si>
  <si>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</si>
  <si>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“互联网+不动产登记”增效优化服务环境及数据安全项目</t>
  </si>
  <si>
    <t xml:space="preserve">      不动产登记信息平台机房建设安全设备采购</t>
  </si>
  <si>
    <t xml:space="preserve">      购买服务人员工资、保险、培训费</t>
  </si>
  <si>
    <t xml:space="preserve">      购买服务人员工资及保险、培训费等</t>
  </si>
  <si>
    <t xml:space="preserve">      档案馆、机房日常运维费及不动产登记系统数据库运维费及相关工作经费</t>
  </si>
  <si>
    <t xml:space="preserve">      房屋租金、物管及消防安保费不动产产权证书资料费、法律顾问费、不动产责任保险工作经费</t>
  </si>
  <si>
    <t xml:space="preserve">      不动产档案登记打印纸、服装、自助查询机及配套设备采购项目</t>
  </si>
  <si>
    <t xml:space="preserve">      2020年非税清算超收奖励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</si>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</sst>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楷体_GB2312"/>
      <family val="3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30" fillId="3" borderId="0" applyNumberFormat="0" applyBorder="0" applyAlignment="0" applyProtection="0"/>
    <xf numFmtId="0" fontId="31" fillId="4" borderId="1" applyNumberFormat="0" applyAlignment="0" applyProtection="0"/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1" fontId="9" fillId="0" borderId="0">
      <alignment/>
      <protection/>
    </xf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8" borderId="2" applyNumberFormat="0" applyFont="0" applyAlignment="0" applyProtection="0"/>
    <xf numFmtId="0" fontId="3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10" borderId="0" applyNumberFormat="0" applyBorder="0" applyAlignment="0" applyProtection="0"/>
    <xf numFmtId="0" fontId="37" fillId="0" borderId="4" applyNumberFormat="0" applyFill="0" applyAlignment="0" applyProtection="0"/>
    <xf numFmtId="0" fontId="33" fillId="11" borderId="0" applyNumberFormat="0" applyBorder="0" applyAlignment="0" applyProtection="0"/>
    <xf numFmtId="0" fontId="43" fillId="12" borderId="5" applyNumberFormat="0" applyAlignment="0" applyProtection="0"/>
    <xf numFmtId="0" fontId="44" fillId="12" borderId="1" applyNumberFormat="0" applyAlignment="0" applyProtection="0"/>
    <xf numFmtId="0" fontId="45" fillId="13" borderId="6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5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Continuous" vertical="center"/>
      <protection/>
    </xf>
    <xf numFmtId="0" fontId="3" fillId="2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8" fillId="2" borderId="0" xfId="22" applyNumberFormat="1" applyFont="1" applyFill="1" applyAlignment="1">
      <alignment vertical="center"/>
      <protection/>
    </xf>
    <xf numFmtId="0" fontId="8" fillId="0" borderId="0" xfId="22" applyNumberFormat="1" applyFont="1" applyFill="1" applyAlignment="1">
      <alignment vertical="center"/>
      <protection/>
    </xf>
    <xf numFmtId="0" fontId="8" fillId="0" borderId="13" xfId="2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2" borderId="0" xfId="22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D9" sqref="D9"/>
    </sheetView>
  </sheetViews>
  <sheetFormatPr defaultColWidth="9.16015625" defaultRowHeight="18" customHeight="1"/>
  <cols>
    <col min="1" max="1" width="41" style="118" customWidth="1"/>
    <col min="2" max="3" width="16.16015625" style="118" customWidth="1"/>
    <col min="4" max="4" width="13.16015625" style="118" customWidth="1"/>
    <col min="5" max="5" width="41" style="118" customWidth="1"/>
    <col min="6" max="7" width="16.16015625" style="118" customWidth="1"/>
    <col min="8" max="8" width="13.16015625" style="118" customWidth="1"/>
    <col min="9" max="254" width="9.16015625" style="118" customWidth="1"/>
  </cols>
  <sheetData>
    <row r="1" spans="1:8" ht="18" customHeight="1">
      <c r="A1" s="119" t="s">
        <v>0</v>
      </c>
      <c r="B1" s="120"/>
      <c r="C1" s="120"/>
      <c r="D1" s="120"/>
      <c r="E1" s="120"/>
      <c r="F1" s="120"/>
      <c r="G1" s="120"/>
      <c r="H1" s="30"/>
    </row>
    <row r="2" spans="1:8" ht="18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2</v>
      </c>
      <c r="B3" s="121"/>
      <c r="C3" s="121"/>
      <c r="D3" s="121"/>
      <c r="E3" s="122"/>
      <c r="F3" s="122"/>
      <c r="G3" s="122"/>
      <c r="H3" s="30" t="s">
        <v>3</v>
      </c>
    </row>
    <row r="4" spans="1:8" ht="30" customHeight="1">
      <c r="A4" s="161" t="s">
        <v>4</v>
      </c>
      <c r="B4" s="162"/>
      <c r="C4" s="162"/>
      <c r="D4" s="162"/>
      <c r="E4" s="161" t="s">
        <v>5</v>
      </c>
      <c r="F4" s="162"/>
      <c r="G4" s="162"/>
      <c r="H4" s="163"/>
    </row>
    <row r="5" spans="1:8" ht="30" customHeight="1">
      <c r="A5" s="164" t="s">
        <v>6</v>
      </c>
      <c r="B5" s="104" t="s">
        <v>7</v>
      </c>
      <c r="C5" s="104" t="s">
        <v>8</v>
      </c>
      <c r="D5" s="165" t="s">
        <v>9</v>
      </c>
      <c r="E5" s="164" t="s">
        <v>6</v>
      </c>
      <c r="F5" s="104" t="s">
        <v>7</v>
      </c>
      <c r="G5" s="104" t="s">
        <v>8</v>
      </c>
      <c r="H5" s="166" t="s">
        <v>9</v>
      </c>
    </row>
    <row r="6" spans="1:8" ht="30" customHeight="1">
      <c r="A6" s="128" t="s">
        <v>10</v>
      </c>
      <c r="B6" s="129">
        <v>85176</v>
      </c>
      <c r="C6" s="66">
        <v>85843</v>
      </c>
      <c r="D6" s="130">
        <f aca="true" t="shared" si="0" ref="D6:D11">IF(AND(C6&lt;&gt;0,TYPE(C6)=1),(B6-C6)/C6*100,0)</f>
        <v>-0.7769998718590916</v>
      </c>
      <c r="E6" s="131" t="s">
        <v>11</v>
      </c>
      <c r="F6" s="167">
        <v>30572</v>
      </c>
      <c r="G6" s="129">
        <v>29989</v>
      </c>
      <c r="H6" s="133">
        <f aca="true" t="shared" si="1" ref="H6:H12">IF(AND(G6&lt;&gt;0,TYPE(G6)=1),(F6-G6)/G6*100,0)</f>
        <v>1.9440461502550934</v>
      </c>
    </row>
    <row r="7" spans="1:8" ht="30" customHeight="1">
      <c r="A7" s="168" t="s">
        <v>12</v>
      </c>
      <c r="B7" s="169">
        <v>0</v>
      </c>
      <c r="C7" s="132"/>
      <c r="D7" s="130">
        <f t="shared" si="0"/>
        <v>0</v>
      </c>
      <c r="E7" s="69" t="s">
        <v>13</v>
      </c>
      <c r="F7" s="167">
        <v>4104</v>
      </c>
      <c r="G7" s="129">
        <v>4092</v>
      </c>
      <c r="H7" s="133">
        <f t="shared" si="1"/>
        <v>0.2932551319648094</v>
      </c>
    </row>
    <row r="8" spans="1:8" ht="30" customHeight="1">
      <c r="A8" s="131" t="s">
        <v>14</v>
      </c>
      <c r="B8" s="170">
        <v>0</v>
      </c>
      <c r="C8" s="171">
        <v>0</v>
      </c>
      <c r="D8" s="133">
        <f t="shared" si="0"/>
        <v>0</v>
      </c>
      <c r="E8" s="131" t="s">
        <v>15</v>
      </c>
      <c r="F8" s="167">
        <v>0</v>
      </c>
      <c r="G8" s="129">
        <v>0</v>
      </c>
      <c r="H8" s="133">
        <f t="shared" si="1"/>
        <v>0</v>
      </c>
    </row>
    <row r="9" spans="1:8" ht="30" customHeight="1">
      <c r="A9" s="131" t="s">
        <v>16</v>
      </c>
      <c r="B9" s="172">
        <v>0</v>
      </c>
      <c r="C9" s="173">
        <v>0</v>
      </c>
      <c r="D9" s="133">
        <f t="shared" si="0"/>
        <v>0</v>
      </c>
      <c r="E9" s="131" t="s">
        <v>17</v>
      </c>
      <c r="F9" s="67">
        <v>79123</v>
      </c>
      <c r="G9" s="66">
        <v>51762</v>
      </c>
      <c r="H9" s="133">
        <f t="shared" si="1"/>
        <v>52.859240369382945</v>
      </c>
    </row>
    <row r="10" spans="1:8" ht="30" customHeight="1">
      <c r="A10" s="131" t="s">
        <v>18</v>
      </c>
      <c r="B10" s="174">
        <v>0</v>
      </c>
      <c r="C10" s="175">
        <v>0</v>
      </c>
      <c r="D10" s="133">
        <f t="shared" si="0"/>
        <v>0</v>
      </c>
      <c r="E10" s="128" t="s">
        <v>19</v>
      </c>
      <c r="F10" s="138"/>
      <c r="G10" s="138"/>
      <c r="H10" s="133">
        <f t="shared" si="1"/>
        <v>0</v>
      </c>
    </row>
    <row r="11" spans="1:10" ht="30" customHeight="1">
      <c r="A11" s="131" t="s">
        <v>20</v>
      </c>
      <c r="B11" s="172">
        <v>0</v>
      </c>
      <c r="C11" s="173">
        <v>0</v>
      </c>
      <c r="D11" s="133">
        <f t="shared" si="0"/>
        <v>0</v>
      </c>
      <c r="E11" s="128" t="s">
        <v>21</v>
      </c>
      <c r="F11" s="66"/>
      <c r="G11" s="66"/>
      <c r="H11" s="133">
        <f t="shared" si="1"/>
        <v>0</v>
      </c>
      <c r="I11" s="146"/>
      <c r="J11" s="146"/>
    </row>
    <row r="12" spans="1:10" ht="30" customHeight="1">
      <c r="A12" s="128"/>
      <c r="B12" s="138"/>
      <c r="C12" s="138"/>
      <c r="D12" s="130"/>
      <c r="E12" s="128" t="s">
        <v>22</v>
      </c>
      <c r="F12" s="66"/>
      <c r="G12" s="66"/>
      <c r="H12" s="133">
        <f t="shared" si="1"/>
        <v>0</v>
      </c>
      <c r="I12" s="146"/>
      <c r="J12" s="146"/>
    </row>
    <row r="13" spans="1:10" ht="30" customHeight="1">
      <c r="A13" s="128"/>
      <c r="B13" s="142"/>
      <c r="C13" s="142"/>
      <c r="D13" s="143"/>
      <c r="E13" s="128"/>
      <c r="F13" s="142"/>
      <c r="G13" s="142"/>
      <c r="H13" s="143"/>
      <c r="I13" s="146"/>
      <c r="J13" s="146"/>
    </row>
    <row r="14" spans="1:10" ht="30" customHeight="1">
      <c r="A14" s="123" t="s">
        <v>23</v>
      </c>
      <c r="B14" s="145">
        <f>SUM(B6:B11)</f>
        <v>85176</v>
      </c>
      <c r="C14" s="145">
        <f>SUM(C6:C11)</f>
        <v>85843</v>
      </c>
      <c r="D14" s="130">
        <f>IF(AND(C14&lt;&gt;0,TYPE(C14)=1),(B14-C14)/C14*100,0)</f>
        <v>-0.7769998718590916</v>
      </c>
      <c r="E14" s="123" t="s">
        <v>24</v>
      </c>
      <c r="F14" s="145">
        <f>SUM(F6:F10)</f>
        <v>113799</v>
      </c>
      <c r="G14" s="145">
        <f>SUM(G6:G10)</f>
        <v>85843</v>
      </c>
      <c r="H14" s="130">
        <f>IF(AND(G14&lt;&gt;0,TYPE(G14)=1),(F14-G14)/G14*100,0)</f>
        <v>32.566429411833234</v>
      </c>
      <c r="I14" s="146"/>
      <c r="J14" s="146"/>
    </row>
    <row r="15" spans="1:9" ht="30" customHeight="1">
      <c r="A15" s="131" t="s">
        <v>25</v>
      </c>
      <c r="B15" s="167">
        <v>0</v>
      </c>
      <c r="C15" s="129">
        <v>0</v>
      </c>
      <c r="D15" s="133">
        <f>IF(AND(C15&lt;&gt;0,TYPE(C15)=1),(B15-C15)/C15*100,0)</f>
        <v>0</v>
      </c>
      <c r="E15" s="131" t="s">
        <v>26</v>
      </c>
      <c r="F15" s="167">
        <v>0</v>
      </c>
      <c r="G15" s="129">
        <v>0</v>
      </c>
      <c r="H15" s="133">
        <f>IF(AND(G15&lt;&gt;0,TYPE(G15)=1),(F15-G15)/G15*100,0)</f>
        <v>0</v>
      </c>
      <c r="I15" s="146"/>
    </row>
    <row r="16" spans="1:8" ht="30" customHeight="1">
      <c r="A16" s="131" t="s">
        <v>27</v>
      </c>
      <c r="B16" s="176">
        <v>28623</v>
      </c>
      <c r="C16" s="169">
        <v>0</v>
      </c>
      <c r="D16" s="133">
        <f>IF(AND(C16&lt;&gt;0,TYPE(C16)=1),(B16-C16)/C16*100,0)</f>
        <v>0</v>
      </c>
      <c r="E16" s="131" t="s">
        <v>28</v>
      </c>
      <c r="F16" s="167">
        <v>0</v>
      </c>
      <c r="G16" s="129">
        <v>0</v>
      </c>
      <c r="H16" s="133">
        <f>IF(AND(G16&lt;&gt;0,TYPE(G16)=1),(F16-G16)/G16*100,0)</f>
        <v>0</v>
      </c>
    </row>
    <row r="17" spans="1:9" ht="30" customHeight="1">
      <c r="A17" s="131" t="s">
        <v>29</v>
      </c>
      <c r="B17" s="170">
        <v>0</v>
      </c>
      <c r="C17" s="171">
        <v>0</v>
      </c>
      <c r="D17" s="177"/>
      <c r="E17" s="131" t="s">
        <v>30</v>
      </c>
      <c r="F17" s="167">
        <v>0</v>
      </c>
      <c r="G17" s="129">
        <v>0</v>
      </c>
      <c r="H17" s="133">
        <f>IF(AND(G17&lt;&gt;0,TYPE(G17)=1),(F17-G17)/G17*100,0)</f>
        <v>0</v>
      </c>
      <c r="I17" s="146"/>
    </row>
    <row r="18" spans="1:8" ht="30" customHeight="1">
      <c r="A18" s="128"/>
      <c r="B18" s="144"/>
      <c r="C18" s="144"/>
      <c r="D18" s="143"/>
      <c r="E18" s="131" t="s">
        <v>29</v>
      </c>
      <c r="F18" s="67">
        <v>0</v>
      </c>
      <c r="G18" s="66">
        <v>0</v>
      </c>
      <c r="H18" s="133">
        <f>IF(AND(G18&lt;&gt;0,TYPE(G18)=1),(F18-G18)/G18*100,0)</f>
        <v>0</v>
      </c>
    </row>
    <row r="19" spans="1:8" ht="30" customHeight="1">
      <c r="A19" s="123"/>
      <c r="B19" s="142"/>
      <c r="C19" s="142"/>
      <c r="D19" s="143"/>
      <c r="E19" s="123"/>
      <c r="F19" s="144"/>
      <c r="G19" s="144"/>
      <c r="H19" s="143"/>
    </row>
    <row r="20" spans="1:8" ht="30" customHeight="1">
      <c r="A20" s="123" t="s">
        <v>31</v>
      </c>
      <c r="B20" s="142">
        <f>SUM(B14:B16)</f>
        <v>113799</v>
      </c>
      <c r="C20" s="142">
        <f>SUM(C14:C16)</f>
        <v>85843</v>
      </c>
      <c r="D20" s="130">
        <f>IF(AND(C20&lt;&gt;0,TYPE(C20)=1),(B20-C20)/C20*100,0)</f>
        <v>32.566429411833234</v>
      </c>
      <c r="E20" s="123" t="s">
        <v>32</v>
      </c>
      <c r="F20" s="142">
        <f>SUM(F14,F15,F17)</f>
        <v>113799</v>
      </c>
      <c r="G20" s="142">
        <f>SUM(G14,G15,G17)</f>
        <v>85843</v>
      </c>
      <c r="H20" s="130">
        <f>IF(AND(G20&lt;&gt;0,TYPE(G20)=1),(F20-G20)/G20*100,0)</f>
        <v>32.566429411833234</v>
      </c>
    </row>
    <row r="21" spans="5:7" ht="18" customHeight="1">
      <c r="E21" s="146"/>
      <c r="F21" s="146"/>
      <c r="G21" s="146"/>
    </row>
    <row r="22" spans="6:7" ht="18" customHeight="1">
      <c r="F22" s="146"/>
      <c r="G22" s="146"/>
    </row>
    <row r="23" ht="18" customHeight="1">
      <c r="G23" s="146"/>
    </row>
    <row r="24" ht="18" customHeight="1">
      <c r="G24" s="14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7" t="s">
        <v>169</v>
      </c>
      <c r="B1" s="47"/>
      <c r="C1" s="75"/>
      <c r="D1" s="75"/>
      <c r="E1" s="68"/>
      <c r="F1" s="68"/>
      <c r="G1" s="68"/>
      <c r="H1" s="68"/>
      <c r="I1" s="68"/>
      <c r="J1" s="68"/>
      <c r="K1" s="68"/>
    </row>
    <row r="2" spans="1:11" ht="18" customHeight="1">
      <c r="A2" s="76" t="s">
        <v>170</v>
      </c>
      <c r="B2" s="76"/>
      <c r="C2" s="76"/>
      <c r="D2" s="76"/>
      <c r="E2" s="76"/>
      <c r="F2" s="76"/>
      <c r="G2" s="76"/>
      <c r="H2" s="76"/>
      <c r="I2" s="68"/>
      <c r="J2" s="68"/>
      <c r="K2" s="68"/>
    </row>
    <row r="3" spans="1:11" ht="18" customHeight="1">
      <c r="A3" s="49" t="s">
        <v>2</v>
      </c>
      <c r="B3" s="49"/>
      <c r="C3" s="68"/>
      <c r="D3" s="68"/>
      <c r="E3" s="68"/>
      <c r="F3" s="68"/>
      <c r="G3" s="68"/>
      <c r="H3" s="77" t="s">
        <v>157</v>
      </c>
      <c r="I3" s="68"/>
      <c r="J3" s="68"/>
      <c r="K3" s="68"/>
    </row>
    <row r="4" spans="1:11" ht="18" customHeight="1">
      <c r="A4" s="78" t="s">
        <v>171</v>
      </c>
      <c r="B4" s="79" t="s">
        <v>172</v>
      </c>
      <c r="C4" s="80" t="s">
        <v>173</v>
      </c>
      <c r="D4" s="81"/>
      <c r="E4" s="82"/>
      <c r="F4" s="82"/>
      <c r="G4" s="82"/>
      <c r="H4" s="81"/>
      <c r="I4" s="68"/>
      <c r="J4" s="68"/>
      <c r="K4" s="68"/>
    </row>
    <row r="5" spans="1:11" ht="18" customHeight="1">
      <c r="A5" s="78"/>
      <c r="B5" s="79"/>
      <c r="C5" s="83" t="s">
        <v>42</v>
      </c>
      <c r="D5" s="33" t="s">
        <v>174</v>
      </c>
      <c r="E5" s="81" t="s">
        <v>175</v>
      </c>
      <c r="F5" s="81"/>
      <c r="G5" s="81"/>
      <c r="H5" s="84" t="s">
        <v>130</v>
      </c>
      <c r="I5" s="68"/>
      <c r="J5" s="68"/>
      <c r="K5" s="68"/>
    </row>
    <row r="6" spans="1:11" ht="25.5" customHeight="1">
      <c r="A6" s="85"/>
      <c r="B6" s="86"/>
      <c r="C6" s="87"/>
      <c r="D6" s="22"/>
      <c r="E6" s="82" t="s">
        <v>52</v>
      </c>
      <c r="F6" s="88" t="s">
        <v>176</v>
      </c>
      <c r="G6" s="88" t="s">
        <v>138</v>
      </c>
      <c r="H6" s="89"/>
      <c r="I6" s="69"/>
      <c r="J6" s="69"/>
      <c r="K6" s="69"/>
    </row>
    <row r="7" spans="1:11" ht="19.5" customHeight="1">
      <c r="A7" s="63"/>
      <c r="B7" s="63" t="s">
        <v>42</v>
      </c>
      <c r="C7" s="67">
        <v>500</v>
      </c>
      <c r="D7" s="67">
        <v>0</v>
      </c>
      <c r="E7" s="90">
        <v>0</v>
      </c>
      <c r="F7" s="67">
        <v>0</v>
      </c>
      <c r="G7" s="66">
        <v>0</v>
      </c>
      <c r="H7" s="91">
        <v>500</v>
      </c>
      <c r="I7" s="69"/>
      <c r="J7" s="69"/>
      <c r="K7" s="68"/>
    </row>
    <row r="8" spans="1:11" ht="19.5" customHeight="1">
      <c r="A8" s="63"/>
      <c r="B8" s="63" t="s">
        <v>56</v>
      </c>
      <c r="C8" s="67">
        <v>500</v>
      </c>
      <c r="D8" s="67">
        <v>0</v>
      </c>
      <c r="E8" s="90">
        <v>0</v>
      </c>
      <c r="F8" s="67">
        <v>0</v>
      </c>
      <c r="G8" s="66">
        <v>0</v>
      </c>
      <c r="H8" s="91">
        <v>500</v>
      </c>
      <c r="I8" s="68"/>
      <c r="J8" s="68"/>
      <c r="K8" s="68"/>
    </row>
    <row r="9" spans="1:11" ht="19.5" customHeight="1">
      <c r="A9" s="63" t="s">
        <v>60</v>
      </c>
      <c r="B9" s="63" t="s">
        <v>57</v>
      </c>
      <c r="C9" s="67">
        <v>500</v>
      </c>
      <c r="D9" s="67">
        <v>0</v>
      </c>
      <c r="E9" s="90">
        <v>0</v>
      </c>
      <c r="F9" s="67">
        <v>0</v>
      </c>
      <c r="G9" s="66">
        <v>0</v>
      </c>
      <c r="H9" s="91">
        <v>500</v>
      </c>
      <c r="I9" s="68"/>
      <c r="J9" s="68"/>
      <c r="K9" s="68"/>
    </row>
    <row r="10" spans="1:11" ht="18" customHeight="1">
      <c r="A10" s="69"/>
      <c r="B10" s="69"/>
      <c r="C10" s="69"/>
      <c r="D10" s="69"/>
      <c r="E10" s="69"/>
      <c r="F10" s="69"/>
      <c r="G10" s="69"/>
      <c r="H10" s="69"/>
      <c r="I10" s="68"/>
      <c r="J10" s="68"/>
      <c r="K10" s="68"/>
    </row>
    <row r="11" spans="1:11" ht="18" customHeight="1">
      <c r="A11" s="69"/>
      <c r="B11" s="69"/>
      <c r="C11" s="69"/>
      <c r="D11" s="69"/>
      <c r="E11" s="69"/>
      <c r="F11" s="69"/>
      <c r="G11" s="69"/>
      <c r="H11" s="69"/>
      <c r="I11" s="68"/>
      <c r="J11" s="68"/>
      <c r="K11" s="68"/>
    </row>
    <row r="12" spans="1:11" ht="18" customHeight="1">
      <c r="A12" s="69"/>
      <c r="B12" s="69"/>
      <c r="C12" s="69"/>
      <c r="D12" s="69"/>
      <c r="E12" s="69"/>
      <c r="F12" s="69"/>
      <c r="G12" s="68"/>
      <c r="H12" s="69"/>
      <c r="I12" s="68"/>
      <c r="J12" s="68"/>
      <c r="K12" s="68"/>
    </row>
    <row r="13" spans="1:11" ht="18" customHeight="1">
      <c r="A13" s="69"/>
      <c r="B13" s="69"/>
      <c r="C13" s="69"/>
      <c r="D13" s="69"/>
      <c r="E13" s="69"/>
      <c r="F13" s="69"/>
      <c r="G13" s="69"/>
      <c r="H13" s="69"/>
      <c r="I13" s="68"/>
      <c r="J13" s="68"/>
      <c r="K13" s="68"/>
    </row>
    <row r="14" spans="1:11" ht="18" customHeight="1">
      <c r="A14" s="69"/>
      <c r="B14" s="69"/>
      <c r="C14" s="69"/>
      <c r="D14" s="69"/>
      <c r="E14" s="69"/>
      <c r="F14" s="69"/>
      <c r="G14" s="69"/>
      <c r="H14" s="68"/>
      <c r="I14" s="68"/>
      <c r="J14" s="68"/>
      <c r="K14" s="68"/>
    </row>
    <row r="15" spans="1:11" ht="18" customHeight="1">
      <c r="A15" s="69"/>
      <c r="B15" s="69"/>
      <c r="C15" s="69"/>
      <c r="D15" s="69"/>
      <c r="E15" s="69"/>
      <c r="F15" s="69"/>
      <c r="G15" s="69"/>
      <c r="H15" s="68"/>
      <c r="I15" s="68"/>
      <c r="J15" s="68"/>
      <c r="K15" s="68"/>
    </row>
    <row r="16" spans="1:11" ht="18" customHeight="1">
      <c r="A16" s="69"/>
      <c r="B16" s="69"/>
      <c r="C16" s="69"/>
      <c r="D16" s="69"/>
      <c r="E16" s="69"/>
      <c r="F16" s="69"/>
      <c r="G16" s="69"/>
      <c r="H16" s="68"/>
      <c r="I16" s="68"/>
      <c r="J16" s="68"/>
      <c r="K16" s="68"/>
    </row>
    <row r="17" spans="1:11" ht="18" customHeight="1">
      <c r="A17" s="69"/>
      <c r="B17" s="69"/>
      <c r="C17" s="69"/>
      <c r="D17" s="69"/>
      <c r="E17" s="69"/>
      <c r="F17" s="69"/>
      <c r="G17" s="69"/>
      <c r="H17" s="68"/>
      <c r="I17" s="68"/>
      <c r="J17" s="68"/>
      <c r="K17" s="68"/>
    </row>
    <row r="18" spans="1:11" ht="18" customHeight="1">
      <c r="A18" s="69"/>
      <c r="B18" s="69"/>
      <c r="C18" s="69"/>
      <c r="D18" s="69"/>
      <c r="E18" s="69"/>
      <c r="F18" s="69"/>
      <c r="G18" s="69"/>
      <c r="H18" s="68"/>
      <c r="I18" s="68"/>
      <c r="J18" s="68"/>
      <c r="K18" s="68"/>
    </row>
    <row r="19" spans="1:11" ht="18" customHeight="1">
      <c r="A19" s="69"/>
      <c r="B19" s="69"/>
      <c r="C19" s="69"/>
      <c r="D19" s="69"/>
      <c r="E19" s="69"/>
      <c r="F19" s="69"/>
      <c r="G19" s="69"/>
      <c r="H19" s="68"/>
      <c r="I19" s="68"/>
      <c r="J19" s="68"/>
      <c r="K19" s="68"/>
    </row>
    <row r="20" spans="1:11" ht="18" customHeight="1">
      <c r="A20" s="68"/>
      <c r="B20" s="69"/>
      <c r="C20" s="69"/>
      <c r="D20" s="69"/>
      <c r="E20" s="69"/>
      <c r="F20" s="69"/>
      <c r="G20" s="69"/>
      <c r="H20" s="68"/>
      <c r="I20" s="68"/>
      <c r="J20" s="68"/>
      <c r="K20" s="68"/>
    </row>
    <row r="21" spans="1:11" ht="18" customHeight="1">
      <c r="A21" s="68"/>
      <c r="B21" s="68"/>
      <c r="C21" s="69"/>
      <c r="D21" s="69"/>
      <c r="E21" s="69"/>
      <c r="F21" s="69"/>
      <c r="G21" s="69"/>
      <c r="H21" s="68"/>
      <c r="I21" s="68"/>
      <c r="J21" s="68"/>
      <c r="K21" s="68"/>
    </row>
    <row r="23" ht="12.75" customHeight="1">
      <c r="C23" s="9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H29" sqref="H29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30"/>
      <c r="Z1" s="68"/>
    </row>
    <row r="2" spans="1:26" ht="18" customHeight="1">
      <c r="A2" s="48" t="s">
        <v>177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8"/>
    </row>
    <row r="3" spans="1:26" ht="18" customHeight="1">
      <c r="A3" s="49" t="s">
        <v>178</v>
      </c>
      <c r="B3" s="49"/>
      <c r="C3" s="49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30" t="s">
        <v>3</v>
      </c>
      <c r="Z3" s="68"/>
    </row>
    <row r="4" spans="1:26" ht="18" customHeight="1">
      <c r="A4" s="50" t="s">
        <v>35</v>
      </c>
      <c r="B4" s="50"/>
      <c r="C4" s="50"/>
      <c r="D4" s="51"/>
      <c r="E4" s="50" t="s">
        <v>36</v>
      </c>
      <c r="F4" s="52" t="s">
        <v>108</v>
      </c>
      <c r="G4" s="52"/>
      <c r="H4" s="52"/>
      <c r="I4" s="52"/>
      <c r="J4" s="52"/>
      <c r="K4" s="52"/>
      <c r="L4" s="52"/>
      <c r="M4" s="52"/>
      <c r="N4" s="52"/>
      <c r="O4" s="52"/>
      <c r="P4" s="50" t="s">
        <v>109</v>
      </c>
      <c r="Q4" s="50"/>
      <c r="R4" s="50"/>
      <c r="S4" s="50"/>
      <c r="T4" s="50"/>
      <c r="U4" s="50"/>
      <c r="V4" s="50"/>
      <c r="W4" s="50"/>
      <c r="X4" s="50"/>
      <c r="Y4" s="50"/>
      <c r="Z4" s="68"/>
    </row>
    <row r="5" spans="1:26" ht="18" customHeight="1">
      <c r="A5" s="53" t="s">
        <v>39</v>
      </c>
      <c r="B5" s="53"/>
      <c r="C5" s="54" t="s">
        <v>40</v>
      </c>
      <c r="D5" s="55" t="s">
        <v>110</v>
      </c>
      <c r="E5" s="50"/>
      <c r="F5" s="50" t="s">
        <v>42</v>
      </c>
      <c r="G5" s="50" t="s">
        <v>179</v>
      </c>
      <c r="H5" s="50"/>
      <c r="I5" s="50"/>
      <c r="J5" s="50" t="s">
        <v>180</v>
      </c>
      <c r="K5" s="50"/>
      <c r="L5" s="50"/>
      <c r="M5" s="50" t="s">
        <v>181</v>
      </c>
      <c r="N5" s="50"/>
      <c r="O5" s="50"/>
      <c r="P5" s="50" t="s">
        <v>42</v>
      </c>
      <c r="Q5" s="50" t="s">
        <v>179</v>
      </c>
      <c r="R5" s="50"/>
      <c r="S5" s="50"/>
      <c r="T5" s="50" t="s">
        <v>180</v>
      </c>
      <c r="U5" s="50"/>
      <c r="V5" s="50"/>
      <c r="W5" s="50" t="s">
        <v>181</v>
      </c>
      <c r="X5" s="50"/>
      <c r="Y5" s="50"/>
      <c r="Z5" s="68"/>
    </row>
    <row r="6" spans="1:26" ht="33.75" customHeight="1">
      <c r="A6" s="56" t="s">
        <v>49</v>
      </c>
      <c r="B6" s="56" t="s">
        <v>50</v>
      </c>
      <c r="C6" s="57"/>
      <c r="D6" s="55"/>
      <c r="E6" s="50"/>
      <c r="F6" s="50"/>
      <c r="G6" s="50" t="s">
        <v>52</v>
      </c>
      <c r="H6" s="50" t="s">
        <v>80</v>
      </c>
      <c r="I6" s="50" t="s">
        <v>112</v>
      </c>
      <c r="J6" s="50" t="s">
        <v>52</v>
      </c>
      <c r="K6" s="50" t="s">
        <v>80</v>
      </c>
      <c r="L6" s="50" t="s">
        <v>112</v>
      </c>
      <c r="M6" s="50" t="s">
        <v>52</v>
      </c>
      <c r="N6" s="50" t="s">
        <v>80</v>
      </c>
      <c r="O6" s="50" t="s">
        <v>112</v>
      </c>
      <c r="P6" s="50"/>
      <c r="Q6" s="50" t="s">
        <v>52</v>
      </c>
      <c r="R6" s="50" t="s">
        <v>80</v>
      </c>
      <c r="S6" s="50" t="s">
        <v>112</v>
      </c>
      <c r="T6" s="50" t="s">
        <v>52</v>
      </c>
      <c r="U6" s="50" t="s">
        <v>80</v>
      </c>
      <c r="V6" s="50" t="s">
        <v>112</v>
      </c>
      <c r="W6" s="50" t="s">
        <v>52</v>
      </c>
      <c r="X6" s="50" t="s">
        <v>80</v>
      </c>
      <c r="Y6" s="50" t="s">
        <v>112</v>
      </c>
      <c r="Z6" s="68"/>
    </row>
    <row r="7" spans="1:26" ht="18" customHeight="1">
      <c r="A7" s="58" t="s">
        <v>55</v>
      </c>
      <c r="B7" s="58" t="s">
        <v>55</v>
      </c>
      <c r="C7" s="59" t="s">
        <v>55</v>
      </c>
      <c r="D7" s="60" t="s">
        <v>55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70">
        <v>10</v>
      </c>
      <c r="O7" s="62">
        <v>11</v>
      </c>
      <c r="P7" s="71">
        <v>12</v>
      </c>
      <c r="Q7" s="72">
        <v>13</v>
      </c>
      <c r="R7" s="73">
        <v>14</v>
      </c>
      <c r="S7" s="74">
        <v>15</v>
      </c>
      <c r="T7" s="71">
        <v>16</v>
      </c>
      <c r="U7" s="74">
        <v>17</v>
      </c>
      <c r="V7" s="73">
        <v>18</v>
      </c>
      <c r="W7" s="72">
        <v>19</v>
      </c>
      <c r="X7" s="73">
        <v>20</v>
      </c>
      <c r="Y7" s="74">
        <v>21</v>
      </c>
      <c r="Z7" s="68"/>
    </row>
    <row r="8" spans="1:26" ht="18" customHeight="1">
      <c r="A8" s="63"/>
      <c r="B8" s="63"/>
      <c r="C8" s="63"/>
      <c r="D8" s="64" t="s">
        <v>42</v>
      </c>
      <c r="E8" s="65">
        <f aca="true" t="shared" si="0" ref="E8:E16">SUM(F8,P8)</f>
        <v>113799</v>
      </c>
      <c r="F8" s="66">
        <f aca="true" t="shared" si="1" ref="F8:F16">SUM(G8,J8,M8)</f>
        <v>85176</v>
      </c>
      <c r="G8" s="67">
        <f aca="true" t="shared" si="2" ref="G8:G16">SUM(H8:I8)</f>
        <v>85176</v>
      </c>
      <c r="H8" s="67">
        <v>34676</v>
      </c>
      <c r="I8" s="66">
        <v>50500</v>
      </c>
      <c r="J8" s="67">
        <f aca="true" t="shared" si="3" ref="J8:J16">SUM(K8:L8)</f>
        <v>0</v>
      </c>
      <c r="K8" s="67">
        <v>0</v>
      </c>
      <c r="L8" s="66">
        <v>0</v>
      </c>
      <c r="M8" s="67">
        <f aca="true" t="shared" si="4" ref="M8:M16">SUM(N8:O8)</f>
        <v>0</v>
      </c>
      <c r="N8" s="67">
        <v>0</v>
      </c>
      <c r="O8" s="66">
        <v>0</v>
      </c>
      <c r="P8" s="66">
        <f aca="true" t="shared" si="5" ref="P8:P16">SUM(Q8,T8,W8)</f>
        <v>28623</v>
      </c>
      <c r="Q8" s="67">
        <f aca="true" t="shared" si="6" ref="Q8:Q16">SUM(R8:S8)</f>
        <v>5747</v>
      </c>
      <c r="R8" s="67">
        <v>0</v>
      </c>
      <c r="S8" s="66">
        <v>5747</v>
      </c>
      <c r="T8" s="67">
        <f aca="true" t="shared" si="7" ref="T8:T16">SUM(U8:V8)</f>
        <v>22876</v>
      </c>
      <c r="U8" s="67">
        <v>0</v>
      </c>
      <c r="V8" s="66">
        <v>22876</v>
      </c>
      <c r="W8" s="67">
        <f aca="true" t="shared" si="8" ref="W8:W16">SUM(X8:Y8)</f>
        <v>0</v>
      </c>
      <c r="X8" s="67">
        <v>0</v>
      </c>
      <c r="Y8" s="66">
        <v>0</v>
      </c>
      <c r="Z8" s="69"/>
    </row>
    <row r="9" spans="1:26" ht="18" customHeight="1">
      <c r="A9" s="63"/>
      <c r="B9" s="63"/>
      <c r="C9" s="63"/>
      <c r="D9" s="64" t="s">
        <v>2</v>
      </c>
      <c r="E9" s="65">
        <f t="shared" si="0"/>
        <v>113799</v>
      </c>
      <c r="F9" s="66">
        <f t="shared" si="1"/>
        <v>85176</v>
      </c>
      <c r="G9" s="67">
        <f t="shared" si="2"/>
        <v>85176</v>
      </c>
      <c r="H9" s="67">
        <v>34676</v>
      </c>
      <c r="I9" s="66">
        <v>50500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28623</v>
      </c>
      <c r="Q9" s="67">
        <f t="shared" si="6"/>
        <v>5747</v>
      </c>
      <c r="R9" s="67">
        <v>0</v>
      </c>
      <c r="S9" s="66">
        <v>5747</v>
      </c>
      <c r="T9" s="67">
        <f t="shared" si="7"/>
        <v>22876</v>
      </c>
      <c r="U9" s="67">
        <v>0</v>
      </c>
      <c r="V9" s="66">
        <v>22876</v>
      </c>
      <c r="W9" s="67">
        <f t="shared" si="8"/>
        <v>0</v>
      </c>
      <c r="X9" s="67">
        <v>0</v>
      </c>
      <c r="Y9" s="66">
        <v>0</v>
      </c>
      <c r="Z9" s="68"/>
    </row>
    <row r="10" spans="1:26" ht="18" customHeight="1">
      <c r="A10" s="63"/>
      <c r="B10" s="63"/>
      <c r="C10" s="63"/>
      <c r="D10" s="64" t="s">
        <v>182</v>
      </c>
      <c r="E10" s="65">
        <f t="shared" si="0"/>
        <v>62352</v>
      </c>
      <c r="F10" s="66">
        <f t="shared" si="1"/>
        <v>34676</v>
      </c>
      <c r="G10" s="67">
        <f t="shared" si="2"/>
        <v>34676</v>
      </c>
      <c r="H10" s="67">
        <v>34676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27676</v>
      </c>
      <c r="Q10" s="67">
        <f t="shared" si="6"/>
        <v>4800</v>
      </c>
      <c r="R10" s="67">
        <v>0</v>
      </c>
      <c r="S10" s="66">
        <v>4800</v>
      </c>
      <c r="T10" s="67">
        <f t="shared" si="7"/>
        <v>22876</v>
      </c>
      <c r="U10" s="67">
        <v>0</v>
      </c>
      <c r="V10" s="66">
        <v>22876</v>
      </c>
      <c r="W10" s="67">
        <f t="shared" si="8"/>
        <v>0</v>
      </c>
      <c r="X10" s="67">
        <v>0</v>
      </c>
      <c r="Y10" s="66">
        <v>0</v>
      </c>
      <c r="Z10" s="68"/>
    </row>
    <row r="11" spans="1:26" ht="18" customHeight="1">
      <c r="A11" s="63" t="s">
        <v>183</v>
      </c>
      <c r="B11" s="63" t="s">
        <v>184</v>
      </c>
      <c r="C11" s="63" t="s">
        <v>60</v>
      </c>
      <c r="D11" s="64" t="s">
        <v>185</v>
      </c>
      <c r="E11" s="65">
        <f t="shared" si="0"/>
        <v>30572</v>
      </c>
      <c r="F11" s="66">
        <f t="shared" si="1"/>
        <v>30572</v>
      </c>
      <c r="G11" s="67">
        <f t="shared" si="2"/>
        <v>30572</v>
      </c>
      <c r="H11" s="67">
        <v>30572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0</v>
      </c>
      <c r="Q11" s="67">
        <f t="shared" si="6"/>
        <v>0</v>
      </c>
      <c r="R11" s="67">
        <v>0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68"/>
    </row>
    <row r="12" spans="1:26" ht="18" customHeight="1">
      <c r="A12" s="63" t="s">
        <v>183</v>
      </c>
      <c r="B12" s="63" t="s">
        <v>186</v>
      </c>
      <c r="C12" s="63" t="s">
        <v>60</v>
      </c>
      <c r="D12" s="64" t="s">
        <v>187</v>
      </c>
      <c r="E12" s="65">
        <f t="shared" si="0"/>
        <v>31780</v>
      </c>
      <c r="F12" s="66">
        <f t="shared" si="1"/>
        <v>4104</v>
      </c>
      <c r="G12" s="67">
        <f t="shared" si="2"/>
        <v>4104</v>
      </c>
      <c r="H12" s="67">
        <v>4104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27676</v>
      </c>
      <c r="Q12" s="67">
        <f t="shared" si="6"/>
        <v>4800</v>
      </c>
      <c r="R12" s="67">
        <v>0</v>
      </c>
      <c r="S12" s="66">
        <v>4800</v>
      </c>
      <c r="T12" s="67">
        <f t="shared" si="7"/>
        <v>22876</v>
      </c>
      <c r="U12" s="67">
        <v>0</v>
      </c>
      <c r="V12" s="66">
        <v>22876</v>
      </c>
      <c r="W12" s="67">
        <f t="shared" si="8"/>
        <v>0</v>
      </c>
      <c r="X12" s="67">
        <v>0</v>
      </c>
      <c r="Y12" s="66">
        <v>0</v>
      </c>
      <c r="Z12" s="68"/>
    </row>
    <row r="13" spans="1:26" ht="18" customHeight="1">
      <c r="A13" s="63"/>
      <c r="B13" s="63"/>
      <c r="C13" s="63"/>
      <c r="D13" s="64" t="s">
        <v>188</v>
      </c>
      <c r="E13" s="65">
        <f t="shared" si="0"/>
        <v>31447</v>
      </c>
      <c r="F13" s="66">
        <f t="shared" si="1"/>
        <v>30500</v>
      </c>
      <c r="G13" s="67">
        <f t="shared" si="2"/>
        <v>30500</v>
      </c>
      <c r="H13" s="67">
        <v>0</v>
      </c>
      <c r="I13" s="66">
        <v>30500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947</v>
      </c>
      <c r="Q13" s="67">
        <f t="shared" si="6"/>
        <v>947</v>
      </c>
      <c r="R13" s="67">
        <v>0</v>
      </c>
      <c r="S13" s="66">
        <v>947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68"/>
    </row>
    <row r="14" spans="1:26" ht="18" customHeight="1">
      <c r="A14" s="63" t="s">
        <v>189</v>
      </c>
      <c r="B14" s="63" t="s">
        <v>190</v>
      </c>
      <c r="C14" s="63" t="s">
        <v>60</v>
      </c>
      <c r="D14" s="64" t="s">
        <v>191</v>
      </c>
      <c r="E14" s="65">
        <f t="shared" si="0"/>
        <v>31447</v>
      </c>
      <c r="F14" s="66">
        <f t="shared" si="1"/>
        <v>30500</v>
      </c>
      <c r="G14" s="67">
        <f t="shared" si="2"/>
        <v>30500</v>
      </c>
      <c r="H14" s="67">
        <v>0</v>
      </c>
      <c r="I14" s="66">
        <v>30500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947</v>
      </c>
      <c r="Q14" s="67">
        <f t="shared" si="6"/>
        <v>947</v>
      </c>
      <c r="R14" s="67">
        <v>0</v>
      </c>
      <c r="S14" s="66">
        <v>947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68"/>
    </row>
    <row r="15" spans="1:26" ht="18" customHeight="1">
      <c r="A15" s="63"/>
      <c r="B15" s="63"/>
      <c r="C15" s="63"/>
      <c r="D15" s="64" t="s">
        <v>192</v>
      </c>
      <c r="E15" s="65">
        <f t="shared" si="0"/>
        <v>20000</v>
      </c>
      <c r="F15" s="66">
        <f t="shared" si="1"/>
        <v>20000</v>
      </c>
      <c r="G15" s="67">
        <f t="shared" si="2"/>
        <v>20000</v>
      </c>
      <c r="H15" s="67">
        <v>0</v>
      </c>
      <c r="I15" s="66">
        <v>20000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68"/>
    </row>
    <row r="16" spans="1:26" ht="18" customHeight="1">
      <c r="A16" s="63" t="s">
        <v>193</v>
      </c>
      <c r="B16" s="63" t="s">
        <v>194</v>
      </c>
      <c r="C16" s="63" t="s">
        <v>60</v>
      </c>
      <c r="D16" s="64" t="s">
        <v>195</v>
      </c>
      <c r="E16" s="65">
        <f t="shared" si="0"/>
        <v>20000</v>
      </c>
      <c r="F16" s="66">
        <f t="shared" si="1"/>
        <v>20000</v>
      </c>
      <c r="G16" s="67">
        <f t="shared" si="2"/>
        <v>20000</v>
      </c>
      <c r="H16" s="67">
        <v>0</v>
      </c>
      <c r="I16" s="66">
        <v>20000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68"/>
    </row>
    <row r="17" spans="1:26" ht="18" customHeight="1">
      <c r="A17" s="68"/>
      <c r="B17" s="68"/>
      <c r="C17" s="68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9" sqref="B9"/>
    </sheetView>
  </sheetViews>
  <sheetFormatPr defaultColWidth="9" defaultRowHeight="11.25"/>
  <sheetData>
    <row r="1" spans="1:8" ht="10.5">
      <c r="A1" s="1" t="s">
        <v>196</v>
      </c>
      <c r="B1" s="2"/>
      <c r="C1" s="2"/>
      <c r="D1" s="2"/>
      <c r="E1" s="2"/>
      <c r="F1" s="2"/>
      <c r="G1" s="2"/>
      <c r="H1" s="3"/>
    </row>
    <row r="2" spans="1:8" ht="21.75">
      <c r="A2" s="4" t="s">
        <v>197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198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110</v>
      </c>
      <c r="F5" s="17" t="s">
        <v>42</v>
      </c>
      <c r="G5" s="17" t="s">
        <v>80</v>
      </c>
      <c r="H5" s="11" t="s">
        <v>112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 t="s">
        <v>42</v>
      </c>
      <c r="F7" s="26"/>
      <c r="G7" s="27"/>
      <c r="H7" s="26"/>
    </row>
    <row r="9" ht="10.5">
      <c r="B9" t="s">
        <v>154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:H8"/>
    </sheetView>
  </sheetViews>
  <sheetFormatPr defaultColWidth="9" defaultRowHeight="11.25"/>
  <cols>
    <col min="6" max="6" width="17.16015625" style="0" customWidth="1"/>
    <col min="7" max="7" width="20.5" style="0" customWidth="1"/>
    <col min="8" max="8" width="35" style="0" customWidth="1"/>
  </cols>
  <sheetData>
    <row r="1" spans="1:8" ht="12">
      <c r="A1" s="28" t="s">
        <v>199</v>
      </c>
      <c r="B1" s="28"/>
      <c r="C1" s="28"/>
      <c r="D1" s="28"/>
      <c r="E1" s="29"/>
      <c r="F1" s="28"/>
      <c r="G1" s="28"/>
      <c r="H1" s="30"/>
    </row>
    <row r="2" spans="1:8" ht="21.75">
      <c r="A2" s="4" t="s">
        <v>200</v>
      </c>
      <c r="B2" s="4"/>
      <c r="C2" s="4"/>
      <c r="D2" s="4"/>
      <c r="E2" s="4"/>
      <c r="F2" s="4"/>
      <c r="G2" s="4"/>
      <c r="H2" s="4"/>
    </row>
    <row r="3" spans="1:8" ht="12">
      <c r="A3" s="6" t="s">
        <v>178</v>
      </c>
      <c r="B3" s="31"/>
      <c r="C3" s="31"/>
      <c r="D3" s="31"/>
      <c r="E3" s="31"/>
      <c r="F3" s="31"/>
      <c r="G3" s="31"/>
      <c r="H3" s="7" t="s">
        <v>3</v>
      </c>
    </row>
    <row r="4" spans="1:8" ht="10.5">
      <c r="A4" s="16" t="s">
        <v>171</v>
      </c>
      <c r="B4" s="16" t="s">
        <v>172</v>
      </c>
      <c r="C4" s="11" t="s">
        <v>201</v>
      </c>
      <c r="D4" s="11"/>
      <c r="E4" s="11"/>
      <c r="F4" s="11"/>
      <c r="G4" s="11"/>
      <c r="H4" s="11"/>
    </row>
    <row r="5" spans="1:8" ht="10.5">
      <c r="A5" s="16"/>
      <c r="B5" s="16"/>
      <c r="C5" s="32" t="s">
        <v>42</v>
      </c>
      <c r="D5" s="33" t="s">
        <v>125</v>
      </c>
      <c r="E5" s="34" t="s">
        <v>175</v>
      </c>
      <c r="F5" s="35"/>
      <c r="G5" s="35"/>
      <c r="H5" s="36" t="s">
        <v>130</v>
      </c>
    </row>
    <row r="6" spans="1:8" ht="38.25" customHeight="1">
      <c r="A6" s="22"/>
      <c r="B6" s="22"/>
      <c r="C6" s="37"/>
      <c r="D6" s="23"/>
      <c r="E6" s="38" t="s">
        <v>52</v>
      </c>
      <c r="F6" s="39" t="s">
        <v>176</v>
      </c>
      <c r="G6" s="40" t="s">
        <v>202</v>
      </c>
      <c r="H6" s="41"/>
    </row>
    <row r="7" spans="1:8" ht="36.75" customHeight="1">
      <c r="A7" s="25"/>
      <c r="B7" s="42"/>
      <c r="C7" s="27"/>
      <c r="D7" s="43"/>
      <c r="E7" s="43"/>
      <c r="F7" s="43"/>
      <c r="G7" s="26"/>
      <c r="H7" s="44"/>
    </row>
    <row r="8" spans="1:8" ht="18.75" customHeight="1">
      <c r="A8" s="45" t="s">
        <v>154</v>
      </c>
      <c r="B8" s="46"/>
      <c r="C8" s="46"/>
      <c r="D8" s="46"/>
      <c r="E8" s="46"/>
      <c r="F8" s="46"/>
      <c r="G8" s="46"/>
      <c r="H8" s="46"/>
    </row>
  </sheetData>
  <sheetProtection/>
  <mergeCells count="8">
    <mergeCell ref="A2:H2"/>
    <mergeCell ref="C4:H4"/>
    <mergeCell ref="A8:H8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8" sqref="B8"/>
    </sheetView>
  </sheetViews>
  <sheetFormatPr defaultColWidth="9" defaultRowHeight="11.25"/>
  <sheetData>
    <row r="1" spans="1:8" ht="10.5">
      <c r="A1" s="1" t="s">
        <v>203</v>
      </c>
      <c r="B1" s="2"/>
      <c r="C1" s="2"/>
      <c r="D1" s="2"/>
      <c r="E1" s="2"/>
      <c r="F1" s="2"/>
      <c r="G1" s="2"/>
      <c r="H1" s="3"/>
    </row>
    <row r="2" spans="1:8" ht="21.75">
      <c r="A2" s="4" t="s">
        <v>204</v>
      </c>
      <c r="B2" s="4"/>
      <c r="C2" s="4"/>
      <c r="D2" s="4"/>
      <c r="E2" s="4"/>
      <c r="F2" s="4"/>
      <c r="G2" s="4"/>
      <c r="H2" s="4"/>
    </row>
    <row r="3" spans="1:8" ht="12">
      <c r="A3" s="5" t="s">
        <v>178</v>
      </c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205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110</v>
      </c>
      <c r="F5" s="17" t="s">
        <v>42</v>
      </c>
      <c r="G5" s="17" t="s">
        <v>80</v>
      </c>
      <c r="H5" s="11" t="s">
        <v>112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/>
      <c r="F7" s="26"/>
      <c r="G7" s="27"/>
      <c r="H7" s="26"/>
    </row>
    <row r="8" ht="10.5">
      <c r="B8" t="s">
        <v>154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H18" sqref="F18:H1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8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8" customHeight="1">
      <c r="A3" s="157" t="s">
        <v>2</v>
      </c>
      <c r="B3" s="119"/>
      <c r="C3" s="119"/>
      <c r="D3" s="119"/>
      <c r="E3" s="11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60" t="s">
        <v>3</v>
      </c>
    </row>
    <row r="4" spans="1:16" ht="18" customHeight="1">
      <c r="A4" s="81" t="s">
        <v>35</v>
      </c>
      <c r="B4" s="81"/>
      <c r="C4" s="81"/>
      <c r="D4" s="81"/>
      <c r="E4" s="81"/>
      <c r="F4" s="52" t="s">
        <v>36</v>
      </c>
      <c r="G4" s="116" t="s">
        <v>37</v>
      </c>
      <c r="H4" s="116"/>
      <c r="I4" s="116"/>
      <c r="J4" s="116"/>
      <c r="K4" s="116"/>
      <c r="L4" s="108" t="s">
        <v>38</v>
      </c>
      <c r="M4" s="107"/>
      <c r="N4" s="107"/>
      <c r="O4" s="108"/>
      <c r="P4" s="108"/>
    </row>
    <row r="5" spans="1:16" ht="18" customHeight="1">
      <c r="A5" s="116" t="s">
        <v>39</v>
      </c>
      <c r="B5" s="116"/>
      <c r="C5" s="116"/>
      <c r="D5" s="52" t="s">
        <v>40</v>
      </c>
      <c r="E5" s="52" t="s">
        <v>41</v>
      </c>
      <c r="F5" s="52"/>
      <c r="G5" s="81" t="s">
        <v>42</v>
      </c>
      <c r="H5" s="50" t="s">
        <v>43</v>
      </c>
      <c r="I5" s="50"/>
      <c r="J5" s="50" t="s">
        <v>44</v>
      </c>
      <c r="K5" s="52" t="s">
        <v>45</v>
      </c>
      <c r="L5" s="98" t="s">
        <v>42</v>
      </c>
      <c r="M5" s="81" t="s">
        <v>46</v>
      </c>
      <c r="N5" s="81"/>
      <c r="O5" s="97" t="s">
        <v>47</v>
      </c>
      <c r="P5" s="52" t="s">
        <v>48</v>
      </c>
    </row>
    <row r="6" spans="1:16" ht="49.5" customHeight="1">
      <c r="A6" s="158" t="s">
        <v>49</v>
      </c>
      <c r="B6" s="158" t="s">
        <v>50</v>
      </c>
      <c r="C6" s="158" t="s">
        <v>51</v>
      </c>
      <c r="D6" s="52"/>
      <c r="E6" s="52"/>
      <c r="F6" s="52"/>
      <c r="G6" s="81"/>
      <c r="H6" s="50" t="s">
        <v>52</v>
      </c>
      <c r="I6" s="50" t="s">
        <v>53</v>
      </c>
      <c r="J6" s="50"/>
      <c r="K6" s="52"/>
      <c r="L6" s="81"/>
      <c r="M6" s="57" t="s">
        <v>52</v>
      </c>
      <c r="N6" s="57" t="s">
        <v>54</v>
      </c>
      <c r="O6" s="52"/>
      <c r="P6" s="52"/>
    </row>
    <row r="7" spans="1:16" ht="18" customHeight="1">
      <c r="A7" s="60" t="s">
        <v>55</v>
      </c>
      <c r="B7" s="60" t="s">
        <v>55</v>
      </c>
      <c r="C7" s="159" t="s">
        <v>55</v>
      </c>
      <c r="D7" s="60" t="s">
        <v>55</v>
      </c>
      <c r="E7" s="159" t="s">
        <v>55</v>
      </c>
      <c r="F7" s="72">
        <v>1</v>
      </c>
      <c r="G7" s="74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4">
        <v>10</v>
      </c>
      <c r="P7" s="74">
        <v>11</v>
      </c>
    </row>
    <row r="8" spans="1:17" ht="18" customHeight="1">
      <c r="A8" s="64"/>
      <c r="B8" s="64"/>
      <c r="C8" s="64"/>
      <c r="D8" s="64"/>
      <c r="E8" s="64" t="s">
        <v>42</v>
      </c>
      <c r="F8" s="67">
        <v>113799</v>
      </c>
      <c r="G8" s="66">
        <v>85176</v>
      </c>
      <c r="H8" s="65">
        <v>85176</v>
      </c>
      <c r="I8" s="66">
        <v>55176</v>
      </c>
      <c r="J8" s="66">
        <v>0</v>
      </c>
      <c r="K8" s="66">
        <v>0</v>
      </c>
      <c r="L8" s="66">
        <v>28623</v>
      </c>
      <c r="M8" s="66">
        <v>28623</v>
      </c>
      <c r="N8" s="67">
        <v>0</v>
      </c>
      <c r="O8" s="67">
        <v>0</v>
      </c>
      <c r="P8" s="66">
        <v>0</v>
      </c>
      <c r="Q8" s="92"/>
    </row>
    <row r="9" spans="1:16" ht="18" customHeight="1">
      <c r="A9" s="64"/>
      <c r="B9" s="64"/>
      <c r="C9" s="64"/>
      <c r="D9" s="64"/>
      <c r="E9" s="64" t="s">
        <v>56</v>
      </c>
      <c r="F9" s="67">
        <v>113799</v>
      </c>
      <c r="G9" s="66">
        <v>85176</v>
      </c>
      <c r="H9" s="65">
        <v>85176</v>
      </c>
      <c r="I9" s="66">
        <v>55176</v>
      </c>
      <c r="J9" s="66">
        <v>0</v>
      </c>
      <c r="K9" s="66">
        <v>0</v>
      </c>
      <c r="L9" s="66">
        <v>28623</v>
      </c>
      <c r="M9" s="66">
        <v>28623</v>
      </c>
      <c r="N9" s="67">
        <v>0</v>
      </c>
      <c r="O9" s="67">
        <v>0</v>
      </c>
      <c r="P9" s="66">
        <v>0</v>
      </c>
    </row>
    <row r="10" spans="1:16" ht="18" customHeight="1">
      <c r="A10" s="64"/>
      <c r="B10" s="64"/>
      <c r="C10" s="64"/>
      <c r="D10" s="64"/>
      <c r="E10" s="64" t="s">
        <v>57</v>
      </c>
      <c r="F10" s="67">
        <v>113799</v>
      </c>
      <c r="G10" s="66">
        <v>85176</v>
      </c>
      <c r="H10" s="65">
        <v>85176</v>
      </c>
      <c r="I10" s="66">
        <v>55176</v>
      </c>
      <c r="J10" s="66">
        <v>0</v>
      </c>
      <c r="K10" s="66">
        <v>0</v>
      </c>
      <c r="L10" s="66">
        <v>28623</v>
      </c>
      <c r="M10" s="66">
        <v>28623</v>
      </c>
      <c r="N10" s="67">
        <v>0</v>
      </c>
      <c r="O10" s="67">
        <v>0</v>
      </c>
      <c r="P10" s="66">
        <v>0</v>
      </c>
    </row>
    <row r="11" spans="1:16" ht="18" customHeight="1">
      <c r="A11" s="64" t="s">
        <v>58</v>
      </c>
      <c r="B11" s="64" t="s">
        <v>59</v>
      </c>
      <c r="C11" s="64" t="s">
        <v>59</v>
      </c>
      <c r="D11" s="64" t="s">
        <v>60</v>
      </c>
      <c r="E11" s="64" t="s">
        <v>61</v>
      </c>
      <c r="F11" s="67">
        <v>2798</v>
      </c>
      <c r="G11" s="66">
        <v>2798</v>
      </c>
      <c r="H11" s="65">
        <v>2798</v>
      </c>
      <c r="I11" s="66">
        <v>2798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  <c r="P11" s="66">
        <v>0</v>
      </c>
    </row>
    <row r="12" spans="1:16" ht="18" customHeight="1">
      <c r="A12" s="64" t="s">
        <v>62</v>
      </c>
      <c r="B12" s="64" t="s">
        <v>63</v>
      </c>
      <c r="C12" s="64" t="s">
        <v>64</v>
      </c>
      <c r="D12" s="64" t="s">
        <v>60</v>
      </c>
      <c r="E12" s="64" t="s">
        <v>65</v>
      </c>
      <c r="F12" s="67">
        <v>1399</v>
      </c>
      <c r="G12" s="66">
        <v>1399</v>
      </c>
      <c r="H12" s="65">
        <v>1399</v>
      </c>
      <c r="I12" s="66">
        <v>1399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  <c r="P12" s="66">
        <v>0</v>
      </c>
    </row>
    <row r="13" spans="1:16" ht="18" customHeight="1">
      <c r="A13" s="64" t="s">
        <v>66</v>
      </c>
      <c r="B13" s="64" t="s">
        <v>67</v>
      </c>
      <c r="C13" s="64" t="s">
        <v>68</v>
      </c>
      <c r="D13" s="64" t="s">
        <v>60</v>
      </c>
      <c r="E13" s="64" t="s">
        <v>69</v>
      </c>
      <c r="F13" s="67">
        <v>22876</v>
      </c>
      <c r="G13" s="66">
        <v>0</v>
      </c>
      <c r="H13" s="65">
        <v>0</v>
      </c>
      <c r="I13" s="66">
        <v>0</v>
      </c>
      <c r="J13" s="66">
        <v>0</v>
      </c>
      <c r="K13" s="66">
        <v>0</v>
      </c>
      <c r="L13" s="66">
        <v>22876</v>
      </c>
      <c r="M13" s="66">
        <v>22876</v>
      </c>
      <c r="N13" s="67">
        <v>0</v>
      </c>
      <c r="O13" s="67">
        <v>0</v>
      </c>
      <c r="P13" s="66">
        <v>0</v>
      </c>
    </row>
    <row r="14" spans="1:16" ht="18" customHeight="1">
      <c r="A14" s="64" t="s">
        <v>70</v>
      </c>
      <c r="B14" s="64" t="s">
        <v>71</v>
      </c>
      <c r="C14" s="64" t="s">
        <v>72</v>
      </c>
      <c r="D14" s="64" t="s">
        <v>60</v>
      </c>
      <c r="E14" s="64" t="s">
        <v>73</v>
      </c>
      <c r="F14" s="67">
        <v>58290</v>
      </c>
      <c r="G14" s="66">
        <v>57343</v>
      </c>
      <c r="H14" s="65">
        <v>57343</v>
      </c>
      <c r="I14" s="66">
        <v>27343</v>
      </c>
      <c r="J14" s="66">
        <v>0</v>
      </c>
      <c r="K14" s="66">
        <v>0</v>
      </c>
      <c r="L14" s="66">
        <v>947</v>
      </c>
      <c r="M14" s="66">
        <v>947</v>
      </c>
      <c r="N14" s="67">
        <v>0</v>
      </c>
      <c r="O14" s="67">
        <v>0</v>
      </c>
      <c r="P14" s="66">
        <v>0</v>
      </c>
    </row>
    <row r="15" spans="1:16" ht="18" customHeight="1">
      <c r="A15" s="64" t="s">
        <v>70</v>
      </c>
      <c r="B15" s="64" t="s">
        <v>71</v>
      </c>
      <c r="C15" s="64" t="s">
        <v>74</v>
      </c>
      <c r="D15" s="64" t="s">
        <v>60</v>
      </c>
      <c r="E15" s="64" t="s">
        <v>75</v>
      </c>
      <c r="F15" s="67">
        <v>25300</v>
      </c>
      <c r="G15" s="66">
        <v>20500</v>
      </c>
      <c r="H15" s="65">
        <v>20500</v>
      </c>
      <c r="I15" s="66">
        <v>20500</v>
      </c>
      <c r="J15" s="66">
        <v>0</v>
      </c>
      <c r="K15" s="66">
        <v>0</v>
      </c>
      <c r="L15" s="66">
        <v>4800</v>
      </c>
      <c r="M15" s="66">
        <v>4800</v>
      </c>
      <c r="N15" s="67">
        <v>0</v>
      </c>
      <c r="O15" s="67">
        <v>0</v>
      </c>
      <c r="P15" s="66">
        <v>0</v>
      </c>
    </row>
    <row r="16" spans="1:16" ht="18" customHeight="1">
      <c r="A16" s="64" t="s">
        <v>76</v>
      </c>
      <c r="B16" s="64" t="s">
        <v>64</v>
      </c>
      <c r="C16" s="64" t="s">
        <v>71</v>
      </c>
      <c r="D16" s="64" t="s">
        <v>60</v>
      </c>
      <c r="E16" s="64" t="s">
        <v>77</v>
      </c>
      <c r="F16" s="67">
        <v>3136</v>
      </c>
      <c r="G16" s="66">
        <v>3136</v>
      </c>
      <c r="H16" s="65">
        <v>3136</v>
      </c>
      <c r="I16" s="66">
        <v>3136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6">
        <v>0</v>
      </c>
    </row>
    <row r="17" spans="1:16" ht="18" customHeight="1">
      <c r="A17" s="68"/>
      <c r="B17" s="68"/>
      <c r="C17" s="68"/>
      <c r="D17" s="68"/>
      <c r="E17" s="68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8"/>
    </row>
    <row r="18" spans="1:16" ht="18" customHeight="1">
      <c r="A18" s="68"/>
      <c r="B18" s="68"/>
      <c r="C18" s="68"/>
      <c r="D18" s="68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8"/>
    </row>
    <row r="19" spans="1:16" ht="18" customHeight="1">
      <c r="A19" s="68"/>
      <c r="B19" s="68"/>
      <c r="C19" s="68"/>
      <c r="D19" s="68"/>
      <c r="E19" s="68"/>
      <c r="F19" s="68"/>
      <c r="G19" s="68"/>
      <c r="H19" s="69"/>
      <c r="I19" s="69"/>
      <c r="J19" s="68"/>
      <c r="K19" s="69"/>
      <c r="L19" s="69"/>
      <c r="M19" s="69"/>
      <c r="N19" s="69"/>
      <c r="O19" s="69"/>
      <c r="P19" s="68"/>
    </row>
    <row r="20" spans="8:14" ht="12.75" customHeight="1">
      <c r="H20" s="92"/>
      <c r="I20" s="92"/>
      <c r="J20" s="92"/>
      <c r="N20" s="92"/>
    </row>
    <row r="21" spans="9:10" ht="12.75" customHeight="1">
      <c r="I21" s="92"/>
      <c r="J21" s="92"/>
    </row>
    <row r="23" ht="12.75" customHeight="1">
      <c r="I23" s="92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7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49" t="s">
        <v>2</v>
      </c>
      <c r="B3" s="49"/>
      <c r="C3" s="49"/>
      <c r="D3" s="49"/>
      <c r="E3" s="49"/>
      <c r="F3" s="106"/>
      <c r="G3" s="106"/>
      <c r="H3" s="106"/>
      <c r="I3" s="106"/>
      <c r="J3" s="106"/>
      <c r="K3" s="111" t="s">
        <v>3</v>
      </c>
    </row>
    <row r="4" spans="1:11" ht="18" customHeight="1">
      <c r="A4" s="82" t="s">
        <v>35</v>
      </c>
      <c r="B4" s="82"/>
      <c r="C4" s="82"/>
      <c r="D4" s="82"/>
      <c r="E4" s="148"/>
      <c r="F4" s="116" t="s">
        <v>42</v>
      </c>
      <c r="G4" s="149" t="s">
        <v>80</v>
      </c>
      <c r="H4" s="149"/>
      <c r="I4" s="149"/>
      <c r="J4" s="155"/>
      <c r="K4" s="116" t="s">
        <v>81</v>
      </c>
    </row>
    <row r="5" spans="1:11" ht="18" customHeight="1">
      <c r="A5" s="81" t="s">
        <v>39</v>
      </c>
      <c r="B5" s="81"/>
      <c r="C5" s="98"/>
      <c r="D5" s="95" t="s">
        <v>40</v>
      </c>
      <c r="E5" s="95" t="s">
        <v>82</v>
      </c>
      <c r="F5" s="116"/>
      <c r="G5" s="150" t="s">
        <v>52</v>
      </c>
      <c r="H5" s="51" t="s">
        <v>83</v>
      </c>
      <c r="I5" s="51" t="s">
        <v>84</v>
      </c>
      <c r="J5" s="51" t="s">
        <v>85</v>
      </c>
      <c r="K5" s="116"/>
    </row>
    <row r="6" spans="1:11" ht="18" customHeight="1">
      <c r="A6" s="151" t="s">
        <v>49</v>
      </c>
      <c r="B6" s="151" t="s">
        <v>50</v>
      </c>
      <c r="C6" s="152" t="s">
        <v>51</v>
      </c>
      <c r="D6" s="95"/>
      <c r="E6" s="95"/>
      <c r="F6" s="116"/>
      <c r="G6" s="150"/>
      <c r="H6" s="51"/>
      <c r="I6" s="51"/>
      <c r="J6" s="51"/>
      <c r="K6" s="116"/>
    </row>
    <row r="7" spans="1:11" ht="18" customHeight="1">
      <c r="A7" s="58" t="s">
        <v>55</v>
      </c>
      <c r="B7" s="58" t="s">
        <v>55</v>
      </c>
      <c r="C7" s="58" t="s">
        <v>55</v>
      </c>
      <c r="D7" s="153" t="s">
        <v>55</v>
      </c>
      <c r="E7" s="154" t="s">
        <v>55</v>
      </c>
      <c r="F7" s="70">
        <v>1</v>
      </c>
      <c r="G7" s="70">
        <v>2</v>
      </c>
      <c r="H7" s="70">
        <v>3</v>
      </c>
      <c r="I7" s="70">
        <v>4</v>
      </c>
      <c r="J7" s="70">
        <v>5</v>
      </c>
      <c r="K7" s="70">
        <v>6</v>
      </c>
    </row>
    <row r="8" spans="1:11" ht="18" customHeight="1">
      <c r="A8" s="64"/>
      <c r="B8" s="64"/>
      <c r="C8" s="64"/>
      <c r="D8" s="64"/>
      <c r="E8" s="64" t="s">
        <v>42</v>
      </c>
      <c r="F8" s="66">
        <v>113799</v>
      </c>
      <c r="G8" s="66">
        <v>34676</v>
      </c>
      <c r="H8" s="66">
        <v>30572</v>
      </c>
      <c r="I8" s="66">
        <v>4104</v>
      </c>
      <c r="J8" s="66">
        <v>0</v>
      </c>
      <c r="K8" s="66">
        <v>79123</v>
      </c>
    </row>
    <row r="9" spans="1:11" ht="18" customHeight="1">
      <c r="A9" s="64"/>
      <c r="B9" s="64"/>
      <c r="C9" s="64"/>
      <c r="D9" s="64"/>
      <c r="E9" s="64" t="s">
        <v>56</v>
      </c>
      <c r="F9" s="66">
        <v>113799</v>
      </c>
      <c r="G9" s="66">
        <v>34676</v>
      </c>
      <c r="H9" s="66">
        <v>30572</v>
      </c>
      <c r="I9" s="66">
        <v>4104</v>
      </c>
      <c r="J9" s="66">
        <v>0</v>
      </c>
      <c r="K9" s="66">
        <v>79123</v>
      </c>
    </row>
    <row r="10" spans="1:11" ht="18" customHeight="1">
      <c r="A10" s="64"/>
      <c r="B10" s="64"/>
      <c r="C10" s="64"/>
      <c r="D10" s="64"/>
      <c r="E10" s="64" t="s">
        <v>57</v>
      </c>
      <c r="F10" s="66">
        <v>113799</v>
      </c>
      <c r="G10" s="66">
        <v>34676</v>
      </c>
      <c r="H10" s="66">
        <v>30572</v>
      </c>
      <c r="I10" s="66">
        <v>4104</v>
      </c>
      <c r="J10" s="66">
        <v>0</v>
      </c>
      <c r="K10" s="66">
        <v>79123</v>
      </c>
    </row>
    <row r="11" spans="1:11" ht="18" customHeight="1">
      <c r="A11" s="64" t="s">
        <v>58</v>
      </c>
      <c r="B11" s="64" t="s">
        <v>59</v>
      </c>
      <c r="C11" s="64" t="s">
        <v>59</v>
      </c>
      <c r="D11" s="64" t="s">
        <v>60</v>
      </c>
      <c r="E11" s="64" t="s">
        <v>61</v>
      </c>
      <c r="F11" s="66">
        <v>2798</v>
      </c>
      <c r="G11" s="66">
        <v>2798</v>
      </c>
      <c r="H11" s="66">
        <v>2798</v>
      </c>
      <c r="I11" s="66">
        <v>0</v>
      </c>
      <c r="J11" s="66">
        <v>0</v>
      </c>
      <c r="K11" s="66">
        <v>0</v>
      </c>
    </row>
    <row r="12" spans="1:11" ht="18" customHeight="1">
      <c r="A12" s="64" t="s">
        <v>62</v>
      </c>
      <c r="B12" s="64" t="s">
        <v>63</v>
      </c>
      <c r="C12" s="64" t="s">
        <v>64</v>
      </c>
      <c r="D12" s="64" t="s">
        <v>60</v>
      </c>
      <c r="E12" s="64" t="s">
        <v>65</v>
      </c>
      <c r="F12" s="66">
        <v>1399</v>
      </c>
      <c r="G12" s="66">
        <v>1399</v>
      </c>
      <c r="H12" s="66">
        <v>1399</v>
      </c>
      <c r="I12" s="66">
        <v>0</v>
      </c>
      <c r="J12" s="66">
        <v>0</v>
      </c>
      <c r="K12" s="66">
        <v>0</v>
      </c>
    </row>
    <row r="13" spans="1:11" ht="18" customHeight="1">
      <c r="A13" s="64" t="s">
        <v>66</v>
      </c>
      <c r="B13" s="64" t="s">
        <v>67</v>
      </c>
      <c r="C13" s="64" t="s">
        <v>68</v>
      </c>
      <c r="D13" s="64" t="s">
        <v>60</v>
      </c>
      <c r="E13" s="64" t="s">
        <v>69</v>
      </c>
      <c r="F13" s="66">
        <v>22876</v>
      </c>
      <c r="G13" s="66">
        <v>0</v>
      </c>
      <c r="H13" s="66">
        <v>0</v>
      </c>
      <c r="I13" s="66">
        <v>0</v>
      </c>
      <c r="J13" s="66">
        <v>0</v>
      </c>
      <c r="K13" s="66">
        <v>22876</v>
      </c>
    </row>
    <row r="14" spans="1:11" ht="18" customHeight="1">
      <c r="A14" s="64" t="s">
        <v>70</v>
      </c>
      <c r="B14" s="64" t="s">
        <v>71</v>
      </c>
      <c r="C14" s="64" t="s">
        <v>72</v>
      </c>
      <c r="D14" s="64" t="s">
        <v>60</v>
      </c>
      <c r="E14" s="64" t="s">
        <v>73</v>
      </c>
      <c r="F14" s="66">
        <v>58290</v>
      </c>
      <c r="G14" s="66">
        <v>27343</v>
      </c>
      <c r="H14" s="66">
        <v>23239</v>
      </c>
      <c r="I14" s="66">
        <v>4104</v>
      </c>
      <c r="J14" s="66">
        <v>0</v>
      </c>
      <c r="K14" s="66">
        <v>30947</v>
      </c>
    </row>
    <row r="15" spans="1:11" ht="18" customHeight="1">
      <c r="A15" s="64" t="s">
        <v>70</v>
      </c>
      <c r="B15" s="64" t="s">
        <v>71</v>
      </c>
      <c r="C15" s="64" t="s">
        <v>74</v>
      </c>
      <c r="D15" s="64" t="s">
        <v>60</v>
      </c>
      <c r="E15" s="64" t="s">
        <v>75</v>
      </c>
      <c r="F15" s="66">
        <v>25300</v>
      </c>
      <c r="G15" s="66">
        <v>0</v>
      </c>
      <c r="H15" s="66">
        <v>0</v>
      </c>
      <c r="I15" s="66">
        <v>0</v>
      </c>
      <c r="J15" s="66">
        <v>0</v>
      </c>
      <c r="K15" s="66">
        <v>25300</v>
      </c>
    </row>
    <row r="16" spans="1:11" ht="18" customHeight="1">
      <c r="A16" s="64" t="s">
        <v>76</v>
      </c>
      <c r="B16" s="64" t="s">
        <v>64</v>
      </c>
      <c r="C16" s="64" t="s">
        <v>71</v>
      </c>
      <c r="D16" s="64" t="s">
        <v>60</v>
      </c>
      <c r="E16" s="64" t="s">
        <v>77</v>
      </c>
      <c r="F16" s="66">
        <v>3136</v>
      </c>
      <c r="G16" s="66">
        <v>3136</v>
      </c>
      <c r="H16" s="66">
        <v>3136</v>
      </c>
      <c r="I16" s="66">
        <v>0</v>
      </c>
      <c r="J16" s="66">
        <v>0</v>
      </c>
      <c r="K16" s="66">
        <v>0</v>
      </c>
    </row>
    <row r="17" spans="1:11" ht="18" customHeight="1">
      <c r="A17" s="68"/>
      <c r="B17" s="68"/>
      <c r="C17" s="68"/>
      <c r="D17" s="68"/>
      <c r="E17" s="68"/>
      <c r="F17" s="68"/>
      <c r="G17" s="69"/>
      <c r="H17" s="68"/>
      <c r="I17" s="68"/>
      <c r="J17" s="68"/>
      <c r="K17" s="69"/>
    </row>
    <row r="18" spans="1:11" ht="18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ht="12.75" customHeight="1">
      <c r="G19" s="92"/>
    </row>
    <row r="21" ht="12.75" customHeight="1">
      <c r="G21" s="92"/>
    </row>
    <row r="22" ht="12.75" customHeight="1">
      <c r="G22" s="92"/>
    </row>
    <row r="24" ht="12.75" customHeight="1">
      <c r="G24" s="92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4">
      <selection activeCell="A1" sqref="A1"/>
    </sheetView>
  </sheetViews>
  <sheetFormatPr defaultColWidth="9.16015625" defaultRowHeight="18" customHeight="1"/>
  <cols>
    <col min="1" max="1" width="41" style="118" customWidth="1"/>
    <col min="2" max="3" width="16.16015625" style="118" customWidth="1"/>
    <col min="4" max="4" width="13.16015625" style="118" customWidth="1"/>
    <col min="5" max="5" width="41" style="118" customWidth="1"/>
    <col min="6" max="7" width="16.16015625" style="118" customWidth="1"/>
    <col min="8" max="8" width="13.16015625" style="118" customWidth="1"/>
    <col min="9" max="254" width="9.16015625" style="118" customWidth="1"/>
  </cols>
  <sheetData>
    <row r="1" spans="1:8" ht="18" customHeight="1">
      <c r="A1" s="119" t="s">
        <v>86</v>
      </c>
      <c r="B1" s="120"/>
      <c r="C1" s="120"/>
      <c r="D1" s="120"/>
      <c r="E1" s="120"/>
      <c r="F1" s="120"/>
      <c r="G1" s="120"/>
      <c r="H1" s="30"/>
    </row>
    <row r="2" spans="1:8" ht="18" customHeight="1">
      <c r="A2" s="76" t="s">
        <v>87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2</v>
      </c>
      <c r="B3" s="121"/>
      <c r="C3" s="121"/>
      <c r="D3" s="121"/>
      <c r="E3" s="122"/>
      <c r="F3" s="122"/>
      <c r="G3" s="122"/>
      <c r="H3" s="30" t="s">
        <v>3</v>
      </c>
    </row>
    <row r="4" spans="1:8" ht="30" customHeight="1">
      <c r="A4" s="93" t="s">
        <v>4</v>
      </c>
      <c r="B4" s="93"/>
      <c r="C4" s="93"/>
      <c r="D4" s="93"/>
      <c r="E4" s="93" t="s">
        <v>5</v>
      </c>
      <c r="F4" s="93"/>
      <c r="G4" s="93"/>
      <c r="H4" s="93"/>
    </row>
    <row r="5" spans="1:8" ht="30" customHeight="1">
      <c r="A5" s="123" t="s">
        <v>6</v>
      </c>
      <c r="B5" s="124" t="s">
        <v>7</v>
      </c>
      <c r="C5" s="124" t="s">
        <v>8</v>
      </c>
      <c r="D5" s="125" t="s">
        <v>9</v>
      </c>
      <c r="E5" s="123" t="s">
        <v>6</v>
      </c>
      <c r="F5" s="126" t="s">
        <v>7</v>
      </c>
      <c r="G5" s="126" t="s">
        <v>8</v>
      </c>
      <c r="H5" s="127" t="s">
        <v>9</v>
      </c>
    </row>
    <row r="6" spans="1:8" ht="30" customHeight="1">
      <c r="A6" s="128" t="s">
        <v>10</v>
      </c>
      <c r="B6" s="129">
        <f>SUM(B7:B9)</f>
        <v>85176</v>
      </c>
      <c r="C6" s="129">
        <f>SUM(C7:C9)</f>
        <v>85843</v>
      </c>
      <c r="D6" s="130">
        <f aca="true" t="shared" si="0" ref="D6:D13">IF(AND(C6&lt;&gt;0,TYPE(C6)=1),(B6-C6)/C6*100,0)</f>
        <v>-0.7769998718590916</v>
      </c>
      <c r="E6" s="131" t="s">
        <v>11</v>
      </c>
      <c r="F6" s="66">
        <v>30572</v>
      </c>
      <c r="G6" s="132">
        <v>29902</v>
      </c>
      <c r="H6" s="133">
        <f>IF(AND(G6&lt;&gt;0,TYPE(G6)=1),(F6-G6)/G6*100,0)</f>
        <v>2.24065279914387</v>
      </c>
    </row>
    <row r="7" spans="1:8" ht="30" customHeight="1">
      <c r="A7" s="134" t="s">
        <v>88</v>
      </c>
      <c r="B7" s="135">
        <v>85176</v>
      </c>
      <c r="C7" s="136">
        <v>85843</v>
      </c>
      <c r="D7" s="133">
        <f t="shared" si="0"/>
        <v>-0.7769998718590916</v>
      </c>
      <c r="E7" s="137" t="s">
        <v>13</v>
      </c>
      <c r="F7" s="138">
        <v>4104</v>
      </c>
      <c r="G7" s="132">
        <v>4092</v>
      </c>
      <c r="H7" s="133">
        <f>IF(AND(G7&lt;&gt;0,TYPE(G7)=1),(F7-G7)/G7*100,0)</f>
        <v>0.2932551319648094</v>
      </c>
    </row>
    <row r="8" spans="1:8" ht="30" customHeight="1">
      <c r="A8" s="134" t="s">
        <v>89</v>
      </c>
      <c r="B8" s="139">
        <v>0</v>
      </c>
      <c r="C8" s="136">
        <v>0</v>
      </c>
      <c r="D8" s="133">
        <f t="shared" si="0"/>
        <v>0</v>
      </c>
      <c r="E8" s="131" t="s">
        <v>15</v>
      </c>
      <c r="F8" s="138">
        <v>0</v>
      </c>
      <c r="G8" s="132">
        <v>0</v>
      </c>
      <c r="H8" s="133">
        <f>IF(AND(G8&lt;&gt;0,TYPE(G8)=1),(F8-G8)/G8*100,0)</f>
        <v>0</v>
      </c>
    </row>
    <row r="9" spans="1:8" ht="30" customHeight="1">
      <c r="A9" s="134" t="s">
        <v>90</v>
      </c>
      <c r="B9" s="135">
        <v>0</v>
      </c>
      <c r="C9" s="140">
        <v>0</v>
      </c>
      <c r="D9" s="133">
        <f t="shared" si="0"/>
        <v>0</v>
      </c>
      <c r="E9" s="131" t="s">
        <v>17</v>
      </c>
      <c r="F9" s="138">
        <v>79123</v>
      </c>
      <c r="G9" s="65">
        <v>51762</v>
      </c>
      <c r="H9" s="133">
        <f>IF(AND(G9&lt;&gt;0,TYPE(G9)=1),(F9-G9)/G9*100,0)</f>
        <v>52.859240369382945</v>
      </c>
    </row>
    <row r="10" spans="1:10" ht="30" customHeight="1">
      <c r="A10" s="141" t="s">
        <v>91</v>
      </c>
      <c r="B10" s="129">
        <f>SUM(B11:B13)</f>
        <v>28623</v>
      </c>
      <c r="C10" s="129">
        <f>SUM(C11:C13)</f>
        <v>0</v>
      </c>
      <c r="D10" s="130">
        <f t="shared" si="0"/>
        <v>0</v>
      </c>
      <c r="E10" s="128"/>
      <c r="F10" s="138"/>
      <c r="G10" s="138"/>
      <c r="H10" s="130"/>
      <c r="I10" s="146"/>
      <c r="J10" s="146"/>
    </row>
    <row r="11" spans="1:10" ht="30" customHeight="1">
      <c r="A11" s="134" t="s">
        <v>88</v>
      </c>
      <c r="B11" s="135">
        <v>5747</v>
      </c>
      <c r="C11" s="129">
        <v>0</v>
      </c>
      <c r="D11" s="130">
        <f t="shared" si="0"/>
        <v>0</v>
      </c>
      <c r="E11" s="128"/>
      <c r="F11" s="66"/>
      <c r="G11" s="66"/>
      <c r="H11" s="130"/>
      <c r="I11" s="146"/>
      <c r="J11" s="146"/>
    </row>
    <row r="12" spans="1:10" ht="30" customHeight="1">
      <c r="A12" s="134" t="s">
        <v>89</v>
      </c>
      <c r="B12" s="139">
        <v>22876</v>
      </c>
      <c r="C12" s="129">
        <v>0</v>
      </c>
      <c r="D12" s="130">
        <f t="shared" si="0"/>
        <v>0</v>
      </c>
      <c r="E12" s="128"/>
      <c r="F12" s="66"/>
      <c r="G12" s="66"/>
      <c r="H12" s="130"/>
      <c r="I12" s="146"/>
      <c r="J12" s="146"/>
    </row>
    <row r="13" spans="1:10" ht="30" customHeight="1">
      <c r="A13" s="134" t="s">
        <v>90</v>
      </c>
      <c r="B13" s="135">
        <v>0</v>
      </c>
      <c r="C13" s="66">
        <v>0</v>
      </c>
      <c r="D13" s="130">
        <f t="shared" si="0"/>
        <v>0</v>
      </c>
      <c r="E13" s="128"/>
      <c r="F13" s="142"/>
      <c r="G13" s="142"/>
      <c r="H13" s="143"/>
      <c r="I13" s="146"/>
      <c r="J13" s="146"/>
    </row>
    <row r="14" spans="1:10" ht="30" customHeight="1">
      <c r="A14" s="123"/>
      <c r="B14" s="144"/>
      <c r="C14" s="144"/>
      <c r="D14" s="130"/>
      <c r="E14" s="123" t="s">
        <v>24</v>
      </c>
      <c r="F14" s="145">
        <f>SUM(F6:F10)</f>
        <v>113799</v>
      </c>
      <c r="G14" s="145">
        <f>SUM(G6:G10)</f>
        <v>85756</v>
      </c>
      <c r="H14" s="130">
        <f>IF(AND(G14&lt;&gt;0,TYPE(G14)=1),(F14-G14)/G14*100,0)</f>
        <v>32.70091888614208</v>
      </c>
      <c r="I14" s="146"/>
      <c r="J14" s="146"/>
    </row>
    <row r="15" spans="1:10" ht="30" customHeight="1">
      <c r="A15" s="128"/>
      <c r="B15" s="66"/>
      <c r="C15" s="66"/>
      <c r="D15" s="130"/>
      <c r="E15" s="131" t="s">
        <v>30</v>
      </c>
      <c r="F15" s="66">
        <v>0</v>
      </c>
      <c r="G15" s="65">
        <v>0</v>
      </c>
      <c r="H15" s="133">
        <f>IF(AND(G15&lt;&gt;0,TYPE(G15)=1),(F15-G15)/G15*100,0)</f>
        <v>0</v>
      </c>
      <c r="I15" s="146"/>
      <c r="J15" s="146"/>
    </row>
    <row r="16" spans="1:8" ht="30" customHeight="1">
      <c r="A16" s="128"/>
      <c r="B16" s="66"/>
      <c r="C16" s="66"/>
      <c r="D16" s="130"/>
      <c r="F16" s="138"/>
      <c r="G16" s="138"/>
      <c r="H16" s="130"/>
    </row>
    <row r="17" spans="1:8" ht="30" customHeight="1">
      <c r="A17" s="128"/>
      <c r="B17" s="66"/>
      <c r="C17" s="66"/>
      <c r="D17" s="143"/>
      <c r="E17" s="128"/>
      <c r="F17" s="66"/>
      <c r="G17" s="66"/>
      <c r="H17" s="130"/>
    </row>
    <row r="18" spans="1:8" ht="30" customHeight="1">
      <c r="A18" s="128"/>
      <c r="B18" s="142"/>
      <c r="C18" s="142"/>
      <c r="D18" s="143"/>
      <c r="E18" s="71"/>
      <c r="F18" s="142"/>
      <c r="G18" s="142"/>
      <c r="H18" s="130"/>
    </row>
    <row r="19" spans="1:8" ht="30" customHeight="1">
      <c r="A19" s="123"/>
      <c r="B19" s="142"/>
      <c r="C19" s="142"/>
      <c r="D19" s="143"/>
      <c r="E19" s="123"/>
      <c r="F19" s="142"/>
      <c r="G19" s="142"/>
      <c r="H19" s="143"/>
    </row>
    <row r="20" spans="1:8" ht="30" customHeight="1">
      <c r="A20" s="123" t="s">
        <v>31</v>
      </c>
      <c r="B20" s="142">
        <f>SUM(B6,B10)</f>
        <v>113799</v>
      </c>
      <c r="C20" s="142">
        <f>SUM(C6,C10)</f>
        <v>85843</v>
      </c>
      <c r="D20" s="130">
        <f>IF(AND(C20&lt;&gt;0,TYPE(C20)=1),(B20-C20)/C20*100,0)</f>
        <v>32.566429411833234</v>
      </c>
      <c r="E20" s="123" t="s">
        <v>32</v>
      </c>
      <c r="F20" s="142">
        <f>SUM(F14:F15)</f>
        <v>113799</v>
      </c>
      <c r="G20" s="142">
        <f>SUM(G14:G15)</f>
        <v>85756</v>
      </c>
      <c r="H20" s="130">
        <f>IF(AND(G20&lt;&gt;0,TYPE(G20)=1),(F20-G20)/G20*100,0)</f>
        <v>32.70091888614208</v>
      </c>
    </row>
    <row r="21" spans="5:7" ht="18" customHeight="1">
      <c r="E21" s="146"/>
      <c r="F21" s="146"/>
      <c r="G21" s="146"/>
    </row>
    <row r="22" spans="6:7" ht="18" customHeight="1">
      <c r="F22" s="146"/>
      <c r="G22" s="146"/>
    </row>
    <row r="23" ht="18" customHeight="1">
      <c r="G23" s="146"/>
    </row>
    <row r="24" ht="18" customHeight="1">
      <c r="G24" s="14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30"/>
      <c r="R1" s="68"/>
      <c r="S1" s="68"/>
      <c r="T1" s="68"/>
      <c r="U1" s="68"/>
      <c r="V1" s="68"/>
    </row>
    <row r="2" spans="1:22" ht="18" customHeight="1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68"/>
      <c r="S2" s="68"/>
      <c r="T2" s="68"/>
      <c r="U2" s="68"/>
      <c r="V2" s="68"/>
    </row>
    <row r="3" spans="1:22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0" t="s">
        <v>3</v>
      </c>
      <c r="R3" s="68"/>
      <c r="S3" s="68"/>
      <c r="T3" s="68"/>
      <c r="U3" s="68"/>
      <c r="V3" s="68"/>
    </row>
    <row r="4" spans="1:22" ht="18" customHeight="1">
      <c r="A4" s="81" t="s">
        <v>35</v>
      </c>
      <c r="B4" s="81"/>
      <c r="C4" s="81"/>
      <c r="D4" s="81"/>
      <c r="E4" s="81"/>
      <c r="F4" s="50" t="s">
        <v>42</v>
      </c>
      <c r="G4" s="50" t="s">
        <v>94</v>
      </c>
      <c r="H4" s="50" t="s">
        <v>95</v>
      </c>
      <c r="I4" s="50" t="s">
        <v>96</v>
      </c>
      <c r="J4" s="50" t="s">
        <v>97</v>
      </c>
      <c r="K4" s="50" t="s">
        <v>98</v>
      </c>
      <c r="L4" s="52" t="s">
        <v>99</v>
      </c>
      <c r="M4" s="50" t="s">
        <v>100</v>
      </c>
      <c r="N4" s="50" t="s">
        <v>101</v>
      </c>
      <c r="O4" s="50" t="s">
        <v>102</v>
      </c>
      <c r="P4" s="50" t="s">
        <v>103</v>
      </c>
      <c r="Q4" s="50" t="s">
        <v>104</v>
      </c>
      <c r="R4" s="68"/>
      <c r="S4" s="68"/>
      <c r="T4" s="68"/>
      <c r="U4" s="68"/>
      <c r="V4" s="68"/>
    </row>
    <row r="5" spans="1:22" ht="18" customHeight="1">
      <c r="A5" s="116" t="s">
        <v>39</v>
      </c>
      <c r="B5" s="116"/>
      <c r="C5" s="116"/>
      <c r="D5" s="52" t="s">
        <v>40</v>
      </c>
      <c r="E5" s="52" t="s">
        <v>105</v>
      </c>
      <c r="F5" s="50"/>
      <c r="G5" s="50"/>
      <c r="H5" s="50"/>
      <c r="I5" s="50"/>
      <c r="J5" s="50"/>
      <c r="K5" s="50"/>
      <c r="L5" s="52"/>
      <c r="M5" s="50"/>
      <c r="N5" s="50"/>
      <c r="O5" s="50"/>
      <c r="P5" s="50"/>
      <c r="Q5" s="50"/>
      <c r="R5" s="68"/>
      <c r="S5" s="68"/>
      <c r="T5" s="68"/>
      <c r="U5" s="68"/>
      <c r="V5" s="68"/>
    </row>
    <row r="6" spans="1:22" ht="44.25" customHeight="1">
      <c r="A6" s="117" t="s">
        <v>49</v>
      </c>
      <c r="B6" s="117" t="s">
        <v>50</v>
      </c>
      <c r="C6" s="117" t="s">
        <v>51</v>
      </c>
      <c r="D6" s="52"/>
      <c r="E6" s="52"/>
      <c r="F6" s="102"/>
      <c r="G6" s="102"/>
      <c r="H6" s="102"/>
      <c r="I6" s="102"/>
      <c r="J6" s="102"/>
      <c r="K6" s="102"/>
      <c r="L6" s="88"/>
      <c r="M6" s="102"/>
      <c r="N6" s="102"/>
      <c r="O6" s="102"/>
      <c r="P6" s="102"/>
      <c r="Q6" s="102"/>
      <c r="R6" s="68"/>
      <c r="S6" s="68"/>
      <c r="T6" s="68"/>
      <c r="U6" s="68"/>
      <c r="V6" s="68"/>
    </row>
    <row r="7" spans="1:22" ht="26.25" customHeight="1">
      <c r="A7" s="64"/>
      <c r="B7" s="64"/>
      <c r="C7" s="64"/>
      <c r="D7" s="64"/>
      <c r="E7" s="63" t="s">
        <v>42</v>
      </c>
      <c r="F7" s="67">
        <v>30572</v>
      </c>
      <c r="G7" s="67">
        <v>10017</v>
      </c>
      <c r="H7" s="67">
        <v>277</v>
      </c>
      <c r="I7" s="66">
        <v>5400</v>
      </c>
      <c r="J7" s="67">
        <v>0</v>
      </c>
      <c r="K7" s="67">
        <v>7352</v>
      </c>
      <c r="L7" s="67">
        <v>2798</v>
      </c>
      <c r="M7" s="67">
        <v>0</v>
      </c>
      <c r="N7" s="67">
        <v>1399</v>
      </c>
      <c r="O7" s="67">
        <v>193</v>
      </c>
      <c r="P7" s="67">
        <v>3136</v>
      </c>
      <c r="Q7" s="66">
        <v>0</v>
      </c>
      <c r="R7" s="69"/>
      <c r="S7" s="69"/>
      <c r="T7" s="69"/>
      <c r="U7" s="69"/>
      <c r="V7" s="69"/>
    </row>
    <row r="8" spans="1:22" ht="26.25" customHeight="1">
      <c r="A8" s="64"/>
      <c r="B8" s="64"/>
      <c r="C8" s="64"/>
      <c r="D8" s="64"/>
      <c r="E8" s="63" t="s">
        <v>56</v>
      </c>
      <c r="F8" s="67">
        <v>30572</v>
      </c>
      <c r="G8" s="67">
        <v>10017</v>
      </c>
      <c r="H8" s="67">
        <v>277</v>
      </c>
      <c r="I8" s="66">
        <v>5400</v>
      </c>
      <c r="J8" s="67">
        <v>0</v>
      </c>
      <c r="K8" s="67">
        <v>7352</v>
      </c>
      <c r="L8" s="67">
        <v>2798</v>
      </c>
      <c r="M8" s="67">
        <v>0</v>
      </c>
      <c r="N8" s="67">
        <v>1399</v>
      </c>
      <c r="O8" s="67">
        <v>193</v>
      </c>
      <c r="P8" s="67">
        <v>3136</v>
      </c>
      <c r="Q8" s="66">
        <v>0</v>
      </c>
      <c r="R8" s="69"/>
      <c r="S8" s="68"/>
      <c r="T8" s="68"/>
      <c r="U8" s="68"/>
      <c r="V8" s="68"/>
    </row>
    <row r="9" spans="1:22" ht="26.25" customHeight="1">
      <c r="A9" s="64"/>
      <c r="B9" s="64"/>
      <c r="C9" s="64"/>
      <c r="D9" s="64"/>
      <c r="E9" s="63" t="s">
        <v>57</v>
      </c>
      <c r="F9" s="67">
        <v>30572</v>
      </c>
      <c r="G9" s="67">
        <v>10017</v>
      </c>
      <c r="H9" s="67">
        <v>277</v>
      </c>
      <c r="I9" s="66">
        <v>5400</v>
      </c>
      <c r="J9" s="67">
        <v>0</v>
      </c>
      <c r="K9" s="67">
        <v>7352</v>
      </c>
      <c r="L9" s="67">
        <v>2798</v>
      </c>
      <c r="M9" s="67">
        <v>0</v>
      </c>
      <c r="N9" s="67">
        <v>1399</v>
      </c>
      <c r="O9" s="67">
        <v>193</v>
      </c>
      <c r="P9" s="67">
        <v>3136</v>
      </c>
      <c r="Q9" s="66">
        <v>0</v>
      </c>
      <c r="R9" s="69"/>
      <c r="S9" s="68"/>
      <c r="T9" s="68"/>
      <c r="U9" s="68"/>
      <c r="V9" s="68"/>
    </row>
    <row r="10" spans="1:22" ht="26.25" customHeight="1">
      <c r="A10" s="64" t="s">
        <v>58</v>
      </c>
      <c r="B10" s="64" t="s">
        <v>59</v>
      </c>
      <c r="C10" s="64" t="s">
        <v>59</v>
      </c>
      <c r="D10" s="64" t="s">
        <v>60</v>
      </c>
      <c r="E10" s="63" t="s">
        <v>61</v>
      </c>
      <c r="F10" s="67">
        <v>2798</v>
      </c>
      <c r="G10" s="67">
        <v>0</v>
      </c>
      <c r="H10" s="67">
        <v>0</v>
      </c>
      <c r="I10" s="66">
        <v>0</v>
      </c>
      <c r="J10" s="67">
        <v>0</v>
      </c>
      <c r="K10" s="67">
        <v>0</v>
      </c>
      <c r="L10" s="67">
        <v>2798</v>
      </c>
      <c r="M10" s="67">
        <v>0</v>
      </c>
      <c r="N10" s="67">
        <v>0</v>
      </c>
      <c r="O10" s="67">
        <v>0</v>
      </c>
      <c r="P10" s="67">
        <v>0</v>
      </c>
      <c r="Q10" s="66">
        <v>0</v>
      </c>
      <c r="R10" s="69"/>
      <c r="S10" s="68"/>
      <c r="T10" s="68"/>
      <c r="U10" s="68"/>
      <c r="V10" s="68"/>
    </row>
    <row r="11" spans="1:22" ht="26.25" customHeight="1">
      <c r="A11" s="64" t="s">
        <v>62</v>
      </c>
      <c r="B11" s="64" t="s">
        <v>63</v>
      </c>
      <c r="C11" s="64" t="s">
        <v>64</v>
      </c>
      <c r="D11" s="64" t="s">
        <v>60</v>
      </c>
      <c r="E11" s="63" t="s">
        <v>65</v>
      </c>
      <c r="F11" s="67">
        <v>1399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0</v>
      </c>
      <c r="M11" s="67">
        <v>0</v>
      </c>
      <c r="N11" s="67">
        <v>1399</v>
      </c>
      <c r="O11" s="67">
        <v>0</v>
      </c>
      <c r="P11" s="67">
        <v>0</v>
      </c>
      <c r="Q11" s="66">
        <v>0</v>
      </c>
      <c r="R11" s="68"/>
      <c r="S11" s="68"/>
      <c r="T11" s="68"/>
      <c r="U11" s="68"/>
      <c r="V11" s="68"/>
    </row>
    <row r="12" spans="1:22" ht="26.25" customHeight="1">
      <c r="A12" s="64" t="s">
        <v>70</v>
      </c>
      <c r="B12" s="64" t="s">
        <v>71</v>
      </c>
      <c r="C12" s="64" t="s">
        <v>72</v>
      </c>
      <c r="D12" s="64" t="s">
        <v>60</v>
      </c>
      <c r="E12" s="63" t="s">
        <v>73</v>
      </c>
      <c r="F12" s="67">
        <v>23239</v>
      </c>
      <c r="G12" s="67">
        <v>10017</v>
      </c>
      <c r="H12" s="67">
        <v>277</v>
      </c>
      <c r="I12" s="66">
        <v>5400</v>
      </c>
      <c r="J12" s="67">
        <v>0</v>
      </c>
      <c r="K12" s="67">
        <v>7352</v>
      </c>
      <c r="L12" s="67">
        <v>0</v>
      </c>
      <c r="M12" s="67">
        <v>0</v>
      </c>
      <c r="N12" s="67">
        <v>0</v>
      </c>
      <c r="O12" s="67">
        <v>193</v>
      </c>
      <c r="P12" s="67">
        <v>0</v>
      </c>
      <c r="Q12" s="66">
        <v>0</v>
      </c>
      <c r="R12" s="68"/>
      <c r="S12" s="68"/>
      <c r="T12" s="68"/>
      <c r="U12" s="68"/>
      <c r="V12" s="68"/>
    </row>
    <row r="13" spans="1:22" ht="26.25" customHeight="1">
      <c r="A13" s="64" t="s">
        <v>76</v>
      </c>
      <c r="B13" s="64" t="s">
        <v>64</v>
      </c>
      <c r="C13" s="64" t="s">
        <v>71</v>
      </c>
      <c r="D13" s="64" t="s">
        <v>60</v>
      </c>
      <c r="E13" s="63" t="s">
        <v>77</v>
      </c>
      <c r="F13" s="67">
        <v>3136</v>
      </c>
      <c r="G13" s="67">
        <v>0</v>
      </c>
      <c r="H13" s="67">
        <v>0</v>
      </c>
      <c r="I13" s="66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3136</v>
      </c>
      <c r="Q13" s="66">
        <v>0</v>
      </c>
      <c r="R13" s="68"/>
      <c r="S13" s="68"/>
      <c r="T13" s="68"/>
      <c r="U13" s="68"/>
      <c r="V13" s="68"/>
    </row>
    <row r="14" spans="1:22" ht="18" customHeight="1">
      <c r="A14" s="68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8"/>
      <c r="S14" s="68"/>
      <c r="T14" s="68"/>
      <c r="U14" s="68"/>
      <c r="V14" s="68"/>
    </row>
    <row r="15" spans="1:22" ht="18" customHeight="1">
      <c r="A15" s="68"/>
      <c r="B15" s="68"/>
      <c r="C15" s="68"/>
      <c r="D15" s="68"/>
      <c r="E15" s="69"/>
      <c r="F15" s="69"/>
      <c r="G15" s="69"/>
      <c r="H15" s="69"/>
      <c r="I15" s="69"/>
      <c r="J15" s="69"/>
      <c r="K15" s="68"/>
      <c r="L15" s="69"/>
      <c r="M15" s="69"/>
      <c r="N15" s="69"/>
      <c r="O15" s="69"/>
      <c r="P15" s="69"/>
      <c r="Q15" s="68"/>
      <c r="R15" s="68"/>
      <c r="S15" s="68"/>
      <c r="T15" s="68"/>
      <c r="U15" s="68"/>
      <c r="V15" s="68"/>
    </row>
    <row r="16" spans="1:22" ht="18" customHeight="1">
      <c r="A16" s="68"/>
      <c r="B16" s="68"/>
      <c r="C16" s="68"/>
      <c r="D16" s="68"/>
      <c r="E16" s="68"/>
      <c r="F16" s="68"/>
      <c r="G16" s="68"/>
      <c r="H16" s="69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</row>
    <row r="17" spans="1:22" ht="18" customHeight="1">
      <c r="A17" s="68"/>
      <c r="B17" s="68"/>
      <c r="C17" s="68"/>
      <c r="D17" s="68"/>
      <c r="E17" s="68"/>
      <c r="F17" s="68"/>
      <c r="G17" s="69"/>
      <c r="H17" s="68"/>
      <c r="I17" s="69"/>
      <c r="J17" s="68"/>
      <c r="K17" s="68"/>
      <c r="L17" s="68"/>
      <c r="M17" s="68"/>
      <c r="N17" s="68"/>
      <c r="O17" s="69"/>
      <c r="P17" s="68"/>
      <c r="Q17" s="68"/>
      <c r="R17" s="68"/>
      <c r="S17" s="68"/>
      <c r="T17" s="68"/>
      <c r="U17" s="68"/>
      <c r="V17" s="68"/>
    </row>
    <row r="18" spans="1:22" ht="18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4">
      <selection activeCell="E14" sqref="E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7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111"/>
    </row>
    <row r="2" spans="1:11" ht="18" customHeight="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9" t="s">
        <v>2</v>
      </c>
      <c r="B3" s="49"/>
      <c r="C3" s="49"/>
      <c r="D3" s="49"/>
      <c r="E3" s="49"/>
      <c r="F3" s="106"/>
      <c r="G3" s="106"/>
      <c r="H3" s="106"/>
      <c r="I3" s="106"/>
      <c r="J3" s="106"/>
      <c r="K3" s="111" t="s">
        <v>3</v>
      </c>
    </row>
    <row r="4" spans="1:11" ht="25.5" customHeight="1">
      <c r="A4" s="81" t="s">
        <v>35</v>
      </c>
      <c r="B4" s="81"/>
      <c r="C4" s="81"/>
      <c r="D4" s="82"/>
      <c r="E4" s="82"/>
      <c r="F4" s="81" t="s">
        <v>36</v>
      </c>
      <c r="G4" s="107" t="s">
        <v>108</v>
      </c>
      <c r="H4" s="108"/>
      <c r="I4" s="108"/>
      <c r="J4" s="112"/>
      <c r="K4" s="52" t="s">
        <v>109</v>
      </c>
    </row>
    <row r="5" spans="1:11" ht="25.5" customHeight="1">
      <c r="A5" s="81" t="s">
        <v>39</v>
      </c>
      <c r="B5" s="81"/>
      <c r="C5" s="98"/>
      <c r="D5" s="95" t="s">
        <v>40</v>
      </c>
      <c r="E5" s="52" t="s">
        <v>110</v>
      </c>
      <c r="F5" s="81"/>
      <c r="G5" s="81" t="s">
        <v>42</v>
      </c>
      <c r="H5" s="109" t="s">
        <v>111</v>
      </c>
      <c r="I5" s="108"/>
      <c r="J5" s="112"/>
      <c r="K5" s="52"/>
    </row>
    <row r="6" spans="1:18" ht="25.5" customHeight="1">
      <c r="A6" s="88" t="s">
        <v>49</v>
      </c>
      <c r="B6" s="88" t="s">
        <v>50</v>
      </c>
      <c r="C6" s="110" t="s">
        <v>51</v>
      </c>
      <c r="D6" s="110"/>
      <c r="E6" s="88"/>
      <c r="F6" s="82"/>
      <c r="G6" s="82"/>
      <c r="H6" s="87" t="s">
        <v>52</v>
      </c>
      <c r="I6" s="88" t="s">
        <v>80</v>
      </c>
      <c r="J6" s="110" t="s">
        <v>112</v>
      </c>
      <c r="K6" s="88"/>
      <c r="L6" s="92"/>
      <c r="M6" s="92"/>
      <c r="N6" s="92"/>
      <c r="O6" s="92"/>
      <c r="P6" s="92"/>
      <c r="Q6" s="92"/>
      <c r="R6" s="92"/>
    </row>
    <row r="7" spans="1:23" ht="24.75" customHeight="1">
      <c r="A7" s="63"/>
      <c r="B7" s="63"/>
      <c r="C7" s="63"/>
      <c r="D7" s="63"/>
      <c r="E7" s="63" t="s">
        <v>42</v>
      </c>
      <c r="F7" s="67">
        <v>113799</v>
      </c>
      <c r="G7" s="67">
        <v>85176</v>
      </c>
      <c r="H7" s="66">
        <v>85176</v>
      </c>
      <c r="I7" s="113">
        <v>34676</v>
      </c>
      <c r="J7" s="67">
        <v>50500</v>
      </c>
      <c r="K7" s="66">
        <v>28623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15" ht="24.75" customHeight="1">
      <c r="A8" s="63"/>
      <c r="B8" s="63"/>
      <c r="C8" s="63"/>
      <c r="D8" s="63"/>
      <c r="E8" s="63" t="s">
        <v>56</v>
      </c>
      <c r="F8" s="67">
        <v>113799</v>
      </c>
      <c r="G8" s="67">
        <v>85176</v>
      </c>
      <c r="H8" s="66">
        <v>85176</v>
      </c>
      <c r="I8" s="113">
        <v>34676</v>
      </c>
      <c r="J8" s="67">
        <v>50500</v>
      </c>
      <c r="K8" s="66">
        <v>28623</v>
      </c>
      <c r="N8" s="92"/>
      <c r="O8" s="92"/>
    </row>
    <row r="9" spans="1:14" ht="24.75" customHeight="1">
      <c r="A9" s="63"/>
      <c r="B9" s="63"/>
      <c r="C9" s="63"/>
      <c r="D9" s="63"/>
      <c r="E9" s="63" t="s">
        <v>57</v>
      </c>
      <c r="F9" s="67">
        <v>113799</v>
      </c>
      <c r="G9" s="67">
        <v>85176</v>
      </c>
      <c r="H9" s="66">
        <v>85176</v>
      </c>
      <c r="I9" s="113">
        <v>34676</v>
      </c>
      <c r="J9" s="67">
        <v>50500</v>
      </c>
      <c r="K9" s="66">
        <v>28623</v>
      </c>
      <c r="M9" s="92"/>
      <c r="N9" s="92"/>
    </row>
    <row r="10" spans="1:12" ht="24.75" customHeight="1">
      <c r="A10" s="63" t="s">
        <v>58</v>
      </c>
      <c r="B10" s="63" t="s">
        <v>59</v>
      </c>
      <c r="C10" s="63" t="s">
        <v>59</v>
      </c>
      <c r="D10" s="63" t="s">
        <v>60</v>
      </c>
      <c r="E10" s="63" t="s">
        <v>61</v>
      </c>
      <c r="F10" s="67">
        <v>2798</v>
      </c>
      <c r="G10" s="67">
        <v>2798</v>
      </c>
      <c r="H10" s="66">
        <v>2798</v>
      </c>
      <c r="I10" s="113">
        <v>2798</v>
      </c>
      <c r="J10" s="67">
        <v>0</v>
      </c>
      <c r="K10" s="66">
        <v>0</v>
      </c>
      <c r="L10" s="92"/>
    </row>
    <row r="11" spans="1:12" ht="24.75" customHeight="1">
      <c r="A11" s="63" t="s">
        <v>62</v>
      </c>
      <c r="B11" s="63" t="s">
        <v>63</v>
      </c>
      <c r="C11" s="63" t="s">
        <v>64</v>
      </c>
      <c r="D11" s="63" t="s">
        <v>60</v>
      </c>
      <c r="E11" s="63" t="s">
        <v>65</v>
      </c>
      <c r="F11" s="67">
        <v>1399</v>
      </c>
      <c r="G11" s="67">
        <v>1399</v>
      </c>
      <c r="H11" s="66">
        <v>1399</v>
      </c>
      <c r="I11" s="113">
        <v>1399</v>
      </c>
      <c r="J11" s="67">
        <v>0</v>
      </c>
      <c r="K11" s="66">
        <v>0</v>
      </c>
      <c r="L11" s="92"/>
    </row>
    <row r="12" spans="1:11" ht="24.75" customHeight="1">
      <c r="A12" s="63" t="s">
        <v>66</v>
      </c>
      <c r="B12" s="63" t="s">
        <v>67</v>
      </c>
      <c r="C12" s="63" t="s">
        <v>68</v>
      </c>
      <c r="D12" s="63" t="s">
        <v>60</v>
      </c>
      <c r="E12" s="63" t="s">
        <v>69</v>
      </c>
      <c r="F12" s="67">
        <v>22876</v>
      </c>
      <c r="G12" s="67">
        <v>0</v>
      </c>
      <c r="H12" s="66">
        <v>0</v>
      </c>
      <c r="I12" s="113">
        <v>0</v>
      </c>
      <c r="J12" s="67">
        <v>0</v>
      </c>
      <c r="K12" s="66">
        <v>22876</v>
      </c>
    </row>
    <row r="13" spans="1:11" ht="24.75" customHeight="1">
      <c r="A13" s="63" t="s">
        <v>70</v>
      </c>
      <c r="B13" s="63" t="s">
        <v>71</v>
      </c>
      <c r="C13" s="63" t="s">
        <v>72</v>
      </c>
      <c r="D13" s="63" t="s">
        <v>60</v>
      </c>
      <c r="E13" s="63" t="s">
        <v>73</v>
      </c>
      <c r="F13" s="67">
        <v>58290</v>
      </c>
      <c r="G13" s="67">
        <v>57343</v>
      </c>
      <c r="H13" s="66">
        <v>57343</v>
      </c>
      <c r="I13" s="113">
        <v>27343</v>
      </c>
      <c r="J13" s="67">
        <v>30000</v>
      </c>
      <c r="K13" s="66">
        <v>947</v>
      </c>
    </row>
    <row r="14" spans="1:11" ht="24.75" customHeight="1">
      <c r="A14" s="63" t="s">
        <v>70</v>
      </c>
      <c r="B14" s="63" t="s">
        <v>71</v>
      </c>
      <c r="C14" s="63" t="s">
        <v>74</v>
      </c>
      <c r="D14" s="63" t="s">
        <v>60</v>
      </c>
      <c r="E14" s="63" t="s">
        <v>75</v>
      </c>
      <c r="F14" s="67">
        <v>25300</v>
      </c>
      <c r="G14" s="67">
        <v>20500</v>
      </c>
      <c r="H14" s="66">
        <v>20500</v>
      </c>
      <c r="I14" s="113">
        <v>0</v>
      </c>
      <c r="J14" s="67">
        <v>20500</v>
      </c>
      <c r="K14" s="66">
        <v>4800</v>
      </c>
    </row>
    <row r="15" spans="1:11" ht="24.75" customHeight="1">
      <c r="A15" s="63" t="s">
        <v>76</v>
      </c>
      <c r="B15" s="63" t="s">
        <v>64</v>
      </c>
      <c r="C15" s="63" t="s">
        <v>71</v>
      </c>
      <c r="D15" s="63" t="s">
        <v>60</v>
      </c>
      <c r="E15" s="63" t="s">
        <v>77</v>
      </c>
      <c r="F15" s="67">
        <v>3136</v>
      </c>
      <c r="G15" s="67">
        <v>3136</v>
      </c>
      <c r="H15" s="66">
        <v>3136</v>
      </c>
      <c r="I15" s="113">
        <v>3136</v>
      </c>
      <c r="J15" s="67">
        <v>0</v>
      </c>
      <c r="K15" s="66">
        <v>0</v>
      </c>
    </row>
    <row r="16" spans="1:12" ht="18" customHeight="1">
      <c r="A16" s="68"/>
      <c r="B16" s="68"/>
      <c r="C16" s="68"/>
      <c r="D16" s="68"/>
      <c r="E16" s="69"/>
      <c r="F16" s="69"/>
      <c r="G16" s="69"/>
      <c r="H16" s="69"/>
      <c r="I16" s="69"/>
      <c r="J16" s="69"/>
      <c r="K16" s="68"/>
      <c r="L16" s="92"/>
    </row>
    <row r="17" spans="1:12" ht="18" customHeight="1">
      <c r="A17" s="68"/>
      <c r="B17" s="68"/>
      <c r="C17" s="68"/>
      <c r="D17" s="68"/>
      <c r="E17" s="68"/>
      <c r="F17" s="69"/>
      <c r="G17" s="69"/>
      <c r="H17" s="69"/>
      <c r="I17" s="69"/>
      <c r="J17" s="69"/>
      <c r="K17" s="68"/>
      <c r="L17" s="92"/>
    </row>
    <row r="18" spans="6:12" ht="12.75" customHeight="1">
      <c r="F18" s="92"/>
      <c r="G18" s="92"/>
      <c r="J18" s="92"/>
      <c r="L18" s="92"/>
    </row>
    <row r="19" spans="6:12" ht="12.75" customHeight="1">
      <c r="F19" s="92"/>
      <c r="G19" s="92"/>
      <c r="H19" s="92"/>
      <c r="I19" s="92"/>
      <c r="J19" s="92"/>
      <c r="L19" s="92"/>
    </row>
    <row r="20" spans="6:10" ht="12.75" customHeight="1">
      <c r="F20" s="92"/>
      <c r="G20" s="92"/>
      <c r="J20" s="92"/>
    </row>
    <row r="21" spans="7:8" ht="12.75" customHeight="1">
      <c r="G21" s="92"/>
      <c r="H21" s="92"/>
    </row>
    <row r="22" ht="12.75" customHeight="1">
      <c r="H22" s="92"/>
    </row>
    <row r="23" spans="7:8" ht="12.75" customHeight="1">
      <c r="G23" s="92"/>
      <c r="H23" s="92"/>
    </row>
    <row r="24" ht="12.75" customHeight="1">
      <c r="G24" s="92"/>
    </row>
    <row r="26" ht="12.75" customHeight="1">
      <c r="H26" s="92"/>
    </row>
    <row r="27" ht="12.75" customHeight="1">
      <c r="H27" s="9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7" t="s">
        <v>113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30"/>
      <c r="AG1" s="68"/>
    </row>
    <row r="2" spans="1:33" ht="18" customHeight="1">
      <c r="A2" s="76" t="s">
        <v>114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68"/>
    </row>
    <row r="3" spans="1:33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30" t="s">
        <v>3</v>
      </c>
      <c r="AG3" s="68"/>
    </row>
    <row r="4" spans="1:33" ht="18" customHeight="1">
      <c r="A4" s="98" t="s">
        <v>35</v>
      </c>
      <c r="B4" s="99"/>
      <c r="C4" s="99"/>
      <c r="D4" s="99"/>
      <c r="E4" s="80"/>
      <c r="F4" s="50" t="s">
        <v>42</v>
      </c>
      <c r="G4" s="50" t="s">
        <v>115</v>
      </c>
      <c r="H4" s="50" t="s">
        <v>116</v>
      </c>
      <c r="I4" s="50" t="s">
        <v>117</v>
      </c>
      <c r="J4" s="50" t="s">
        <v>118</v>
      </c>
      <c r="K4" s="50" t="s">
        <v>119</v>
      </c>
      <c r="L4" s="50" t="s">
        <v>120</v>
      </c>
      <c r="M4" s="50" t="s">
        <v>121</v>
      </c>
      <c r="N4" s="50" t="s">
        <v>122</v>
      </c>
      <c r="O4" s="50" t="s">
        <v>123</v>
      </c>
      <c r="P4" s="50" t="s">
        <v>124</v>
      </c>
      <c r="Q4" s="50" t="s">
        <v>125</v>
      </c>
      <c r="R4" s="50" t="s">
        <v>126</v>
      </c>
      <c r="S4" s="50" t="s">
        <v>127</v>
      </c>
      <c r="T4" s="52" t="s">
        <v>128</v>
      </c>
      <c r="U4" s="50" t="s">
        <v>129</v>
      </c>
      <c r="V4" s="50" t="s">
        <v>130</v>
      </c>
      <c r="W4" s="50" t="s">
        <v>131</v>
      </c>
      <c r="X4" s="50" t="s">
        <v>132</v>
      </c>
      <c r="Y4" s="50" t="s">
        <v>133</v>
      </c>
      <c r="Z4" s="50" t="s">
        <v>134</v>
      </c>
      <c r="AA4" s="50" t="s">
        <v>135</v>
      </c>
      <c r="AB4" s="50" t="s">
        <v>136</v>
      </c>
      <c r="AC4" s="50" t="s">
        <v>137</v>
      </c>
      <c r="AD4" s="50" t="s">
        <v>138</v>
      </c>
      <c r="AE4" s="51" t="s">
        <v>139</v>
      </c>
      <c r="AF4" s="17" t="s">
        <v>140</v>
      </c>
      <c r="AG4" s="68"/>
    </row>
    <row r="5" spans="1:33" ht="18" customHeight="1">
      <c r="A5" s="81" t="s">
        <v>39</v>
      </c>
      <c r="B5" s="81"/>
      <c r="C5" s="98"/>
      <c r="D5" s="52" t="s">
        <v>40</v>
      </c>
      <c r="E5" s="102" t="s">
        <v>110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17"/>
      <c r="AG5" s="68"/>
    </row>
    <row r="6" spans="1:33" ht="18" customHeight="1">
      <c r="A6" s="104" t="s">
        <v>49</v>
      </c>
      <c r="B6" s="104" t="s">
        <v>50</v>
      </c>
      <c r="C6" s="105" t="s">
        <v>51</v>
      </c>
      <c r="D6" s="52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2"/>
      <c r="T6" s="88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3"/>
      <c r="AG6" s="68"/>
    </row>
    <row r="7" spans="1:33" ht="22.5" customHeight="1">
      <c r="A7" s="64"/>
      <c r="B7" s="64"/>
      <c r="C7" s="64"/>
      <c r="D7" s="64"/>
      <c r="E7" s="63" t="s">
        <v>42</v>
      </c>
      <c r="F7" s="67">
        <v>4104</v>
      </c>
      <c r="G7" s="67">
        <v>900</v>
      </c>
      <c r="H7" s="67">
        <v>100</v>
      </c>
      <c r="I7" s="67">
        <v>200</v>
      </c>
      <c r="J7" s="67">
        <v>0</v>
      </c>
      <c r="K7" s="67">
        <v>50</v>
      </c>
      <c r="L7" s="67">
        <v>100</v>
      </c>
      <c r="M7" s="67">
        <v>100</v>
      </c>
      <c r="N7" s="67">
        <v>0</v>
      </c>
      <c r="O7" s="67">
        <v>0</v>
      </c>
      <c r="P7" s="67">
        <v>290</v>
      </c>
      <c r="Q7" s="67">
        <v>0</v>
      </c>
      <c r="R7" s="67">
        <v>100</v>
      </c>
      <c r="S7" s="66">
        <v>0</v>
      </c>
      <c r="T7" s="65">
        <v>100</v>
      </c>
      <c r="U7" s="65">
        <v>100</v>
      </c>
      <c r="V7" s="65">
        <v>500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210</v>
      </c>
      <c r="AC7" s="65">
        <v>304</v>
      </c>
      <c r="AD7" s="65">
        <v>0</v>
      </c>
      <c r="AE7" s="65">
        <v>100</v>
      </c>
      <c r="AF7" s="65">
        <v>950</v>
      </c>
      <c r="AG7" s="69"/>
    </row>
    <row r="8" spans="1:33" ht="22.5" customHeight="1">
      <c r="A8" s="64"/>
      <c r="B8" s="64"/>
      <c r="C8" s="64"/>
      <c r="D8" s="64"/>
      <c r="E8" s="63" t="s">
        <v>56</v>
      </c>
      <c r="F8" s="67">
        <v>4104</v>
      </c>
      <c r="G8" s="67">
        <v>900</v>
      </c>
      <c r="H8" s="67">
        <v>100</v>
      </c>
      <c r="I8" s="67">
        <v>200</v>
      </c>
      <c r="J8" s="67">
        <v>0</v>
      </c>
      <c r="K8" s="67">
        <v>50</v>
      </c>
      <c r="L8" s="67">
        <v>100</v>
      </c>
      <c r="M8" s="67">
        <v>100</v>
      </c>
      <c r="N8" s="67">
        <v>0</v>
      </c>
      <c r="O8" s="67">
        <v>0</v>
      </c>
      <c r="P8" s="67">
        <v>290</v>
      </c>
      <c r="Q8" s="67">
        <v>0</v>
      </c>
      <c r="R8" s="67">
        <v>100</v>
      </c>
      <c r="S8" s="66">
        <v>0</v>
      </c>
      <c r="T8" s="65">
        <v>100</v>
      </c>
      <c r="U8" s="65">
        <v>100</v>
      </c>
      <c r="V8" s="65">
        <v>500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210</v>
      </c>
      <c r="AC8" s="65">
        <v>304</v>
      </c>
      <c r="AD8" s="65">
        <v>0</v>
      </c>
      <c r="AE8" s="65">
        <v>100</v>
      </c>
      <c r="AF8" s="65">
        <v>950</v>
      </c>
      <c r="AG8" s="68"/>
    </row>
    <row r="9" spans="1:33" ht="22.5" customHeight="1">
      <c r="A9" s="64"/>
      <c r="B9" s="64"/>
      <c r="C9" s="64"/>
      <c r="D9" s="64"/>
      <c r="E9" s="63" t="s">
        <v>57</v>
      </c>
      <c r="F9" s="67">
        <v>4104</v>
      </c>
      <c r="G9" s="67">
        <v>900</v>
      </c>
      <c r="H9" s="67">
        <v>100</v>
      </c>
      <c r="I9" s="67">
        <v>200</v>
      </c>
      <c r="J9" s="67">
        <v>0</v>
      </c>
      <c r="K9" s="67">
        <v>50</v>
      </c>
      <c r="L9" s="67">
        <v>100</v>
      </c>
      <c r="M9" s="67">
        <v>100</v>
      </c>
      <c r="N9" s="67">
        <v>0</v>
      </c>
      <c r="O9" s="67">
        <v>0</v>
      </c>
      <c r="P9" s="67">
        <v>290</v>
      </c>
      <c r="Q9" s="67">
        <v>0</v>
      </c>
      <c r="R9" s="67">
        <v>100</v>
      </c>
      <c r="S9" s="66">
        <v>0</v>
      </c>
      <c r="T9" s="65">
        <v>100</v>
      </c>
      <c r="U9" s="65">
        <v>100</v>
      </c>
      <c r="V9" s="65">
        <v>500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210</v>
      </c>
      <c r="AC9" s="65">
        <v>304</v>
      </c>
      <c r="AD9" s="65">
        <v>0</v>
      </c>
      <c r="AE9" s="65">
        <v>100</v>
      </c>
      <c r="AF9" s="65">
        <v>950</v>
      </c>
      <c r="AG9" s="68"/>
    </row>
    <row r="10" spans="1:33" ht="22.5" customHeight="1">
      <c r="A10" s="64" t="s">
        <v>70</v>
      </c>
      <c r="B10" s="64" t="s">
        <v>71</v>
      </c>
      <c r="C10" s="64" t="s">
        <v>72</v>
      </c>
      <c r="D10" s="64" t="s">
        <v>60</v>
      </c>
      <c r="E10" s="63" t="s">
        <v>73</v>
      </c>
      <c r="F10" s="67">
        <v>4104</v>
      </c>
      <c r="G10" s="67">
        <v>900</v>
      </c>
      <c r="H10" s="67">
        <v>100</v>
      </c>
      <c r="I10" s="67">
        <v>200</v>
      </c>
      <c r="J10" s="67">
        <v>0</v>
      </c>
      <c r="K10" s="67">
        <v>50</v>
      </c>
      <c r="L10" s="67">
        <v>100</v>
      </c>
      <c r="M10" s="67">
        <v>100</v>
      </c>
      <c r="N10" s="67">
        <v>0</v>
      </c>
      <c r="O10" s="67">
        <v>0</v>
      </c>
      <c r="P10" s="67">
        <v>290</v>
      </c>
      <c r="Q10" s="67">
        <v>0</v>
      </c>
      <c r="R10" s="67">
        <v>100</v>
      </c>
      <c r="S10" s="66">
        <v>0</v>
      </c>
      <c r="T10" s="65">
        <v>100</v>
      </c>
      <c r="U10" s="65">
        <v>100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210</v>
      </c>
      <c r="AC10" s="65">
        <v>304</v>
      </c>
      <c r="AD10" s="65">
        <v>0</v>
      </c>
      <c r="AE10" s="65">
        <v>100</v>
      </c>
      <c r="AF10" s="65">
        <v>950</v>
      </c>
      <c r="AG10" s="68"/>
    </row>
    <row r="11" spans="1:33" ht="18" customHeight="1">
      <c r="A11" s="68"/>
      <c r="B11" s="68"/>
      <c r="C11" s="69"/>
      <c r="D11" s="69"/>
      <c r="E11" s="69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8"/>
    </row>
    <row r="12" spans="1:33" ht="18" customHeight="1">
      <c r="A12" s="68"/>
      <c r="B12" s="68"/>
      <c r="C12" s="69"/>
      <c r="D12" s="69"/>
      <c r="E12" s="69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8"/>
    </row>
    <row r="13" spans="1:33" ht="18" customHeight="1">
      <c r="A13" s="68"/>
      <c r="B13" s="68"/>
      <c r="C13" s="69"/>
      <c r="D13" s="69"/>
      <c r="E13" s="69"/>
      <c r="F13" s="69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8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8"/>
    </row>
    <row r="14" spans="1:33" ht="18" customHeight="1">
      <c r="A14" s="69"/>
      <c r="B14" s="68"/>
      <c r="C14" s="68"/>
      <c r="D14" s="68"/>
      <c r="E14" s="69"/>
      <c r="F14" s="69"/>
      <c r="G14" s="68"/>
      <c r="H14" s="68"/>
      <c r="I14" s="68"/>
      <c r="J14" s="69"/>
      <c r="K14" s="68"/>
      <c r="L14" s="68"/>
      <c r="M14" s="68"/>
      <c r="N14" s="68"/>
      <c r="O14" s="68"/>
      <c r="P14" s="68"/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8"/>
      <c r="AG14" s="68"/>
    </row>
    <row r="15" spans="1:33" ht="18" customHeight="1">
      <c r="A15" s="68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9"/>
      <c r="T15" s="68"/>
      <c r="U15" s="68"/>
      <c r="V15" s="69"/>
      <c r="W15" s="68"/>
      <c r="X15" s="69"/>
      <c r="Y15" s="68"/>
      <c r="Z15" s="68"/>
      <c r="AA15" s="68"/>
      <c r="AB15" s="69"/>
      <c r="AC15" s="69"/>
      <c r="AD15" s="69"/>
      <c r="AE15" s="69"/>
      <c r="AF15" s="68"/>
      <c r="AG15" s="68"/>
    </row>
    <row r="16" spans="1:33" ht="18" customHeight="1">
      <c r="A16" s="68"/>
      <c r="B16" s="68"/>
      <c r="C16" s="68"/>
      <c r="D16" s="68"/>
      <c r="E16" s="68"/>
      <c r="F16" s="68"/>
      <c r="G16" s="6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8"/>
      <c r="AD16" s="69"/>
      <c r="AE16" s="68"/>
      <c r="AF16" s="68"/>
      <c r="AG16" s="68"/>
    </row>
    <row r="17" spans="1:33" ht="18" customHeight="1">
      <c r="A17" s="68"/>
      <c r="B17" s="68"/>
      <c r="C17" s="68"/>
      <c r="D17" s="68"/>
      <c r="E17" s="68"/>
      <c r="F17" s="68"/>
      <c r="G17" s="69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8"/>
      <c r="AD17" s="68"/>
      <c r="AE17" s="68"/>
      <c r="AF17" s="68"/>
      <c r="AG17" s="68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0"/>
      <c r="R1" s="68"/>
      <c r="S1" s="68"/>
      <c r="T1" s="68"/>
    </row>
    <row r="2" spans="1:20" ht="18" customHeight="1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8"/>
      <c r="S2" s="68"/>
      <c r="T2" s="68"/>
    </row>
    <row r="3" spans="1:20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0" t="s">
        <v>3</v>
      </c>
      <c r="R3" s="68"/>
      <c r="S3" s="68"/>
      <c r="T3" s="68"/>
    </row>
    <row r="4" spans="1:20" ht="18" customHeight="1">
      <c r="A4" s="95" t="s">
        <v>35</v>
      </c>
      <c r="B4" s="96"/>
      <c r="C4" s="96"/>
      <c r="D4" s="96"/>
      <c r="E4" s="97"/>
      <c r="F4" s="50" t="s">
        <v>42</v>
      </c>
      <c r="G4" s="50" t="s">
        <v>143</v>
      </c>
      <c r="H4" s="52" t="s">
        <v>144</v>
      </c>
      <c r="I4" s="50" t="s">
        <v>145</v>
      </c>
      <c r="J4" s="50" t="s">
        <v>146</v>
      </c>
      <c r="K4" s="50" t="s">
        <v>147</v>
      </c>
      <c r="L4" s="50" t="s">
        <v>148</v>
      </c>
      <c r="M4" s="50" t="s">
        <v>149</v>
      </c>
      <c r="N4" s="50" t="s">
        <v>150</v>
      </c>
      <c r="O4" s="50" t="s">
        <v>151</v>
      </c>
      <c r="P4" s="50" t="s">
        <v>152</v>
      </c>
      <c r="Q4" s="97" t="s">
        <v>153</v>
      </c>
      <c r="R4" s="68"/>
      <c r="S4" s="68"/>
      <c r="T4" s="68"/>
    </row>
    <row r="5" spans="1:20" ht="18" customHeight="1">
      <c r="A5" s="98" t="s">
        <v>39</v>
      </c>
      <c r="B5" s="99"/>
      <c r="C5" s="80"/>
      <c r="D5" s="88" t="s">
        <v>40</v>
      </c>
      <c r="E5" s="88" t="s">
        <v>110</v>
      </c>
      <c r="F5" s="50"/>
      <c r="G5" s="50"/>
      <c r="H5" s="52"/>
      <c r="I5" s="50"/>
      <c r="J5" s="50"/>
      <c r="K5" s="50"/>
      <c r="L5" s="50"/>
      <c r="M5" s="50"/>
      <c r="N5" s="50"/>
      <c r="O5" s="50"/>
      <c r="P5" s="50"/>
      <c r="Q5" s="97"/>
      <c r="R5" s="68"/>
      <c r="S5" s="68"/>
      <c r="T5" s="68"/>
    </row>
    <row r="6" spans="1:20" ht="33.75" customHeight="1">
      <c r="A6" s="56" t="s">
        <v>49</v>
      </c>
      <c r="B6" s="56" t="s">
        <v>50</v>
      </c>
      <c r="C6" s="100" t="s">
        <v>51</v>
      </c>
      <c r="D6" s="101"/>
      <c r="E6" s="101"/>
      <c r="F6" s="102"/>
      <c r="G6" s="102"/>
      <c r="H6" s="88"/>
      <c r="I6" s="102"/>
      <c r="J6" s="102"/>
      <c r="K6" s="102"/>
      <c r="L6" s="102"/>
      <c r="M6" s="102"/>
      <c r="N6" s="102"/>
      <c r="O6" s="102"/>
      <c r="P6" s="102"/>
      <c r="Q6" s="87"/>
      <c r="R6" s="68"/>
      <c r="S6" s="68"/>
      <c r="T6" s="68"/>
    </row>
    <row r="7" spans="1:20" ht="22.5" customHeight="1">
      <c r="A7" s="64"/>
      <c r="B7" s="64"/>
      <c r="C7" s="64"/>
      <c r="D7" s="64"/>
      <c r="E7" s="63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6"/>
      <c r="R7" s="69"/>
      <c r="S7" s="69"/>
      <c r="T7" s="69"/>
    </row>
    <row r="8" spans="1:20" ht="18" customHeight="1">
      <c r="A8" s="69"/>
      <c r="B8" s="69"/>
      <c r="C8" s="69"/>
      <c r="D8" s="69" t="s">
        <v>154</v>
      </c>
      <c r="E8" s="69"/>
      <c r="F8" s="69"/>
      <c r="G8" s="103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8"/>
      <c r="T8" s="68"/>
    </row>
    <row r="9" spans="1:20" ht="18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8"/>
      <c r="T9" s="68"/>
    </row>
    <row r="10" spans="1:20" ht="18" customHeight="1">
      <c r="A10" s="68"/>
      <c r="B10" s="69"/>
      <c r="C10" s="69"/>
      <c r="D10" s="69"/>
      <c r="E10" s="69"/>
      <c r="F10" s="68"/>
      <c r="G10" s="69"/>
      <c r="H10" s="69"/>
      <c r="I10" s="68"/>
      <c r="J10" s="69"/>
      <c r="K10" s="69"/>
      <c r="L10" s="69"/>
      <c r="M10" s="68"/>
      <c r="N10" s="69"/>
      <c r="O10" s="69"/>
      <c r="P10" s="68"/>
      <c r="Q10" s="69"/>
      <c r="R10" s="69"/>
      <c r="S10" s="68"/>
      <c r="T10" s="68"/>
    </row>
    <row r="11" spans="1:20" ht="18" customHeight="1">
      <c r="A11" s="68"/>
      <c r="B11" s="69"/>
      <c r="C11" s="69"/>
      <c r="D11" s="69"/>
      <c r="E11" s="69"/>
      <c r="F11" s="68"/>
      <c r="G11" s="69"/>
      <c r="H11" s="69"/>
      <c r="I11" s="69"/>
      <c r="J11" s="69"/>
      <c r="K11" s="69"/>
      <c r="L11" s="69"/>
      <c r="M11" s="68"/>
      <c r="N11" s="69"/>
      <c r="O11" s="69"/>
      <c r="P11" s="69"/>
      <c r="Q11" s="69"/>
      <c r="R11" s="68"/>
      <c r="S11" s="68"/>
      <c r="T11" s="68"/>
    </row>
    <row r="12" spans="1:20" ht="18" customHeight="1">
      <c r="A12" s="68"/>
      <c r="B12" s="69"/>
      <c r="C12" s="68"/>
      <c r="D12" s="69"/>
      <c r="E12" s="69"/>
      <c r="F12" s="69"/>
      <c r="G12" s="68"/>
      <c r="H12" s="69"/>
      <c r="I12" s="68"/>
      <c r="J12" s="69"/>
      <c r="K12" s="69"/>
      <c r="L12" s="69"/>
      <c r="M12" s="69"/>
      <c r="N12" s="69"/>
      <c r="O12" s="69"/>
      <c r="P12" s="69"/>
      <c r="Q12" s="69"/>
      <c r="R12" s="68"/>
      <c r="S12" s="68"/>
      <c r="T12" s="68"/>
    </row>
    <row r="13" spans="1:20" ht="18" customHeight="1">
      <c r="A13" s="68"/>
      <c r="B13" s="69"/>
      <c r="C13" s="69"/>
      <c r="D13" s="69"/>
      <c r="E13" s="69"/>
      <c r="F13" s="69"/>
      <c r="G13" s="68"/>
      <c r="H13" s="69"/>
      <c r="I13" s="69"/>
      <c r="J13" s="69"/>
      <c r="K13" s="69"/>
      <c r="L13" s="69"/>
      <c r="M13" s="69"/>
      <c r="N13" s="69"/>
      <c r="O13" s="68"/>
      <c r="P13" s="69"/>
      <c r="Q13" s="69"/>
      <c r="R13" s="68"/>
      <c r="S13" s="68"/>
      <c r="T13" s="68"/>
    </row>
    <row r="14" spans="1:20" ht="18" customHeight="1">
      <c r="A14" s="68"/>
      <c r="B14" s="68"/>
      <c r="C14" s="68"/>
      <c r="D14" s="69"/>
      <c r="E14" s="69"/>
      <c r="F14" s="6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18" customHeight="1">
      <c r="A15" s="68"/>
      <c r="B15" s="68"/>
      <c r="C15" s="68"/>
      <c r="D15" s="68"/>
      <c r="E15" s="69"/>
      <c r="F15" s="68"/>
      <c r="G15" s="69"/>
      <c r="H15" s="69"/>
      <c r="I15" s="69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18" customHeight="1">
      <c r="A16" s="68"/>
      <c r="B16" s="68"/>
      <c r="C16" s="68"/>
      <c r="D16" s="68"/>
      <c r="E16" s="69"/>
      <c r="F16" s="68"/>
      <c r="G16" s="6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D19" sqref="D19"/>
    </sheetView>
  </sheetViews>
  <sheetFormatPr defaultColWidth="9.16015625" defaultRowHeight="18" customHeight="1"/>
  <cols>
    <col min="1" max="3" width="6.5" style="68" customWidth="1"/>
    <col min="4" max="4" width="75.33203125" style="68" customWidth="1"/>
    <col min="5" max="10" width="22.83203125" style="68" customWidth="1"/>
    <col min="11" max="210" width="9.16015625" style="68" customWidth="1"/>
  </cols>
  <sheetData>
    <row r="1" spans="1:6" ht="18" customHeight="1">
      <c r="A1" s="47" t="s">
        <v>155</v>
      </c>
      <c r="B1" s="47"/>
      <c r="C1" s="47"/>
      <c r="D1" s="47"/>
      <c r="E1" s="75"/>
      <c r="F1" s="75"/>
    </row>
    <row r="2" spans="1:10" ht="18" customHeight="1">
      <c r="A2" s="76" t="s">
        <v>156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9" t="s">
        <v>2</v>
      </c>
      <c r="B3" s="49"/>
      <c r="C3" s="49"/>
      <c r="D3" s="49"/>
      <c r="J3" s="77" t="s">
        <v>157</v>
      </c>
    </row>
    <row r="4" spans="1:10" ht="18" customHeight="1">
      <c r="A4" s="79" t="s">
        <v>158</v>
      </c>
      <c r="B4" s="79"/>
      <c r="C4" s="79"/>
      <c r="D4" s="79"/>
      <c r="E4" s="93" t="s">
        <v>159</v>
      </c>
      <c r="F4" s="93"/>
      <c r="G4" s="93"/>
      <c r="H4" s="93" t="s">
        <v>53</v>
      </c>
      <c r="I4" s="93"/>
      <c r="J4" s="93"/>
    </row>
    <row r="5" spans="1:10" ht="18" customHeight="1">
      <c r="A5" s="79" t="s">
        <v>39</v>
      </c>
      <c r="B5" s="79"/>
      <c r="C5" s="79"/>
      <c r="D5" s="79" t="s">
        <v>160</v>
      </c>
      <c r="E5" s="52" t="s">
        <v>42</v>
      </c>
      <c r="F5" s="52" t="s">
        <v>37</v>
      </c>
      <c r="G5" s="81" t="s">
        <v>38</v>
      </c>
      <c r="H5" s="52" t="s">
        <v>42</v>
      </c>
      <c r="I5" s="52" t="s">
        <v>37</v>
      </c>
      <c r="J5" s="81" t="s">
        <v>38</v>
      </c>
    </row>
    <row r="6" spans="1:13" ht="18" customHeight="1">
      <c r="A6" s="79" t="s">
        <v>49</v>
      </c>
      <c r="B6" s="79" t="s">
        <v>50</v>
      </c>
      <c r="C6" s="79" t="s">
        <v>51</v>
      </c>
      <c r="D6" s="79"/>
      <c r="E6" s="88"/>
      <c r="F6" s="88"/>
      <c r="G6" s="82"/>
      <c r="H6" s="88"/>
      <c r="I6" s="88"/>
      <c r="J6" s="82"/>
      <c r="K6" s="69"/>
      <c r="L6" s="69"/>
      <c r="M6" s="69"/>
    </row>
    <row r="7" spans="1:12" ht="24" customHeight="1">
      <c r="A7" s="64"/>
      <c r="B7" s="64"/>
      <c r="C7" s="64"/>
      <c r="D7" s="63" t="s">
        <v>42</v>
      </c>
      <c r="E7" s="67">
        <v>79123</v>
      </c>
      <c r="F7" s="67">
        <v>50500</v>
      </c>
      <c r="G7" s="90">
        <v>28623</v>
      </c>
      <c r="H7" s="67">
        <v>20500</v>
      </c>
      <c r="I7" s="67">
        <v>20500</v>
      </c>
      <c r="J7" s="94">
        <v>0</v>
      </c>
      <c r="K7" s="69"/>
      <c r="L7" s="69"/>
    </row>
    <row r="8" spans="1:10" ht="24" customHeight="1">
      <c r="A8" s="64"/>
      <c r="B8" s="64"/>
      <c r="C8" s="64"/>
      <c r="D8" s="63" t="s">
        <v>56</v>
      </c>
      <c r="E8" s="67">
        <v>79123</v>
      </c>
      <c r="F8" s="67">
        <v>50500</v>
      </c>
      <c r="G8" s="90">
        <v>28623</v>
      </c>
      <c r="H8" s="67">
        <v>20500</v>
      </c>
      <c r="I8" s="67">
        <v>20500</v>
      </c>
      <c r="J8" s="94">
        <v>0</v>
      </c>
    </row>
    <row r="9" spans="1:10" ht="24" customHeight="1">
      <c r="A9" s="64"/>
      <c r="B9" s="64"/>
      <c r="C9" s="64"/>
      <c r="D9" s="63" t="s">
        <v>57</v>
      </c>
      <c r="E9" s="67">
        <v>79123</v>
      </c>
      <c r="F9" s="67">
        <v>50500</v>
      </c>
      <c r="G9" s="90">
        <v>28623</v>
      </c>
      <c r="H9" s="67">
        <v>20500</v>
      </c>
      <c r="I9" s="67">
        <v>20500</v>
      </c>
      <c r="J9" s="94">
        <v>0</v>
      </c>
    </row>
    <row r="10" spans="1:10" ht="24" customHeight="1">
      <c r="A10" s="64"/>
      <c r="B10" s="64"/>
      <c r="C10" s="64"/>
      <c r="D10" s="63" t="s">
        <v>69</v>
      </c>
      <c r="E10" s="67">
        <v>22876</v>
      </c>
      <c r="F10" s="67">
        <v>0</v>
      </c>
      <c r="G10" s="90">
        <v>22876</v>
      </c>
      <c r="H10" s="67">
        <v>0</v>
      </c>
      <c r="I10" s="67">
        <v>0</v>
      </c>
      <c r="J10" s="94">
        <v>0</v>
      </c>
    </row>
    <row r="11" spans="1:10" ht="24" customHeight="1">
      <c r="A11" s="64" t="s">
        <v>66</v>
      </c>
      <c r="B11" s="64" t="s">
        <v>67</v>
      </c>
      <c r="C11" s="64" t="s">
        <v>68</v>
      </c>
      <c r="D11" s="63" t="s">
        <v>161</v>
      </c>
      <c r="E11" s="67">
        <v>5000</v>
      </c>
      <c r="F11" s="67">
        <v>0</v>
      </c>
      <c r="G11" s="90">
        <v>5000</v>
      </c>
      <c r="H11" s="67">
        <v>0</v>
      </c>
      <c r="I11" s="67">
        <v>0</v>
      </c>
      <c r="J11" s="94">
        <v>0</v>
      </c>
    </row>
    <row r="12" spans="1:10" ht="24" customHeight="1">
      <c r="A12" s="64" t="s">
        <v>66</v>
      </c>
      <c r="B12" s="64" t="s">
        <v>67</v>
      </c>
      <c r="C12" s="64" t="s">
        <v>68</v>
      </c>
      <c r="D12" s="63" t="s">
        <v>162</v>
      </c>
      <c r="E12" s="67">
        <v>17876</v>
      </c>
      <c r="F12" s="67">
        <v>0</v>
      </c>
      <c r="G12" s="90">
        <v>17876</v>
      </c>
      <c r="H12" s="67">
        <v>0</v>
      </c>
      <c r="I12" s="67">
        <v>0</v>
      </c>
      <c r="J12" s="94">
        <v>0</v>
      </c>
    </row>
    <row r="13" spans="1:10" ht="24" customHeight="1">
      <c r="A13" s="64"/>
      <c r="B13" s="64"/>
      <c r="C13" s="64"/>
      <c r="D13" s="63" t="s">
        <v>73</v>
      </c>
      <c r="E13" s="67">
        <v>30947</v>
      </c>
      <c r="F13" s="67">
        <v>30000</v>
      </c>
      <c r="G13" s="90">
        <v>947</v>
      </c>
      <c r="H13" s="67">
        <v>0</v>
      </c>
      <c r="I13" s="67">
        <v>0</v>
      </c>
      <c r="J13" s="94">
        <v>0</v>
      </c>
    </row>
    <row r="14" spans="1:10" ht="24" customHeight="1">
      <c r="A14" s="64" t="s">
        <v>70</v>
      </c>
      <c r="B14" s="64" t="s">
        <v>71</v>
      </c>
      <c r="C14" s="64" t="s">
        <v>72</v>
      </c>
      <c r="D14" s="63" t="s">
        <v>163</v>
      </c>
      <c r="E14" s="67">
        <v>947</v>
      </c>
      <c r="F14" s="67">
        <v>0</v>
      </c>
      <c r="G14" s="90">
        <v>947</v>
      </c>
      <c r="H14" s="67">
        <v>0</v>
      </c>
      <c r="I14" s="67">
        <v>0</v>
      </c>
      <c r="J14" s="94">
        <v>0</v>
      </c>
    </row>
    <row r="15" spans="1:10" ht="24" customHeight="1">
      <c r="A15" s="64" t="s">
        <v>70</v>
      </c>
      <c r="B15" s="64" t="s">
        <v>71</v>
      </c>
      <c r="C15" s="64" t="s">
        <v>72</v>
      </c>
      <c r="D15" s="63" t="s">
        <v>164</v>
      </c>
      <c r="E15" s="67">
        <v>30000</v>
      </c>
      <c r="F15" s="67">
        <v>30000</v>
      </c>
      <c r="G15" s="90">
        <v>0</v>
      </c>
      <c r="H15" s="67">
        <v>0</v>
      </c>
      <c r="I15" s="67">
        <v>0</v>
      </c>
      <c r="J15" s="94">
        <v>0</v>
      </c>
    </row>
    <row r="16" spans="1:10" ht="24" customHeight="1">
      <c r="A16" s="64"/>
      <c r="B16" s="64"/>
      <c r="C16" s="64"/>
      <c r="D16" s="63" t="s">
        <v>75</v>
      </c>
      <c r="E16" s="67">
        <v>25300</v>
      </c>
      <c r="F16" s="67">
        <v>20500</v>
      </c>
      <c r="G16" s="90">
        <v>4800</v>
      </c>
      <c r="H16" s="67">
        <v>20500</v>
      </c>
      <c r="I16" s="67">
        <v>20500</v>
      </c>
      <c r="J16" s="94">
        <v>0</v>
      </c>
    </row>
    <row r="17" spans="1:10" ht="24" customHeight="1">
      <c r="A17" s="64" t="s">
        <v>70</v>
      </c>
      <c r="B17" s="64" t="s">
        <v>71</v>
      </c>
      <c r="C17" s="64" t="s">
        <v>74</v>
      </c>
      <c r="D17" s="63" t="s">
        <v>165</v>
      </c>
      <c r="E17" s="67">
        <v>8000</v>
      </c>
      <c r="F17" s="67">
        <v>8000</v>
      </c>
      <c r="G17" s="90">
        <v>0</v>
      </c>
      <c r="H17" s="67">
        <v>8000</v>
      </c>
      <c r="I17" s="67">
        <v>8000</v>
      </c>
      <c r="J17" s="94">
        <v>0</v>
      </c>
    </row>
    <row r="18" spans="1:10" ht="24" customHeight="1">
      <c r="A18" s="64" t="s">
        <v>70</v>
      </c>
      <c r="B18" s="64" t="s">
        <v>71</v>
      </c>
      <c r="C18" s="64" t="s">
        <v>74</v>
      </c>
      <c r="D18" s="63" t="s">
        <v>166</v>
      </c>
      <c r="E18" s="67">
        <v>12000</v>
      </c>
      <c r="F18" s="67">
        <v>12000</v>
      </c>
      <c r="G18" s="90">
        <v>0</v>
      </c>
      <c r="H18" s="67">
        <v>12000</v>
      </c>
      <c r="I18" s="67">
        <v>12000</v>
      </c>
      <c r="J18" s="94">
        <v>0</v>
      </c>
    </row>
    <row r="19" spans="1:10" ht="24" customHeight="1">
      <c r="A19" s="64" t="s">
        <v>70</v>
      </c>
      <c r="B19" s="64" t="s">
        <v>71</v>
      </c>
      <c r="C19" s="64" t="s">
        <v>74</v>
      </c>
      <c r="D19" s="63" t="s">
        <v>167</v>
      </c>
      <c r="E19" s="67">
        <v>500</v>
      </c>
      <c r="F19" s="67">
        <v>500</v>
      </c>
      <c r="G19" s="90">
        <v>0</v>
      </c>
      <c r="H19" s="67">
        <v>500</v>
      </c>
      <c r="I19" s="67">
        <v>500</v>
      </c>
      <c r="J19" s="94">
        <v>0</v>
      </c>
    </row>
    <row r="20" spans="1:10" ht="24" customHeight="1">
      <c r="A20" s="64" t="s">
        <v>70</v>
      </c>
      <c r="B20" s="64" t="s">
        <v>71</v>
      </c>
      <c r="C20" s="64" t="s">
        <v>74</v>
      </c>
      <c r="D20" s="63" t="s">
        <v>168</v>
      </c>
      <c r="E20" s="67">
        <v>4800</v>
      </c>
      <c r="F20" s="67">
        <v>0</v>
      </c>
      <c r="G20" s="90">
        <v>4800</v>
      </c>
      <c r="H20" s="67">
        <v>0</v>
      </c>
      <c r="I20" s="67">
        <v>0</v>
      </c>
      <c r="J20" s="94">
        <v>0</v>
      </c>
    </row>
    <row r="21" spans="5:9" ht="18" customHeight="1">
      <c r="E21" s="69"/>
      <c r="F21" s="69"/>
      <c r="G21" s="69"/>
      <c r="H21" s="69"/>
      <c r="I21" s="69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美国春晚</cp:lastModifiedBy>
  <dcterms:created xsi:type="dcterms:W3CDTF">2021-09-06T07:23:03Z</dcterms:created>
  <dcterms:modified xsi:type="dcterms:W3CDTF">2023-02-24T07:57:15Z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74825D48517C450D99AC1DB804A22857</vt:lpwstr>
  </property>
</Properties>
</file>