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782" activeTab="0"/>
  </bookViews>
  <sheets>
    <sheet name="部门预算目录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'10'!$A$1:$H$9</definedName>
    <definedName name="_xlnm.Print_Area" localSheetId="11">'11'!$A$1:$Y$25</definedName>
    <definedName name="_xlnm.Print_Area" localSheetId="2">'2'!$A$1:$P$15</definedName>
    <definedName name="_xlnm.Print_Area" localSheetId="3">'3'!$A$1:$R$15</definedName>
    <definedName name="_xlnm.Print_Area" localSheetId="4">'4'!$A$1:$H$20</definedName>
    <definedName name="_xlnm.Print_Area" localSheetId="5">'5'!$A$1:$K$14</definedName>
    <definedName name="_xlnm.Print_Area" localSheetId="6">'6'!$A$1:$Q$13</definedName>
    <definedName name="_xlnm.Print_Area" localSheetId="7">'7'!$A$1:$AF$11</definedName>
    <definedName name="_xlnm.Print_Area" localSheetId="8">'8'!$A$1:$Q$6</definedName>
    <definedName name="_xlnm.Print_Area" localSheetId="9">'9'!$A$1:$J$11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<sst xmlns="http://schemas.openxmlformats.org/spreadsheetml/2006/main" count="562" uniqueCount="234">
  <si>
    <t>部门预算（附表）目录</t>
  </si>
  <si>
    <t>序号</t>
  </si>
  <si>
    <t>附表</t>
  </si>
  <si>
    <r>
      <t>1</t>
    </r>
    <r>
      <rPr>
        <sz val="11"/>
        <color indexed="8"/>
        <rFont val="宋体"/>
        <family val="0"/>
      </rPr>
      <t>、</t>
    </r>
  </si>
  <si>
    <t>收支预算总表</t>
  </si>
  <si>
    <r>
      <t>2</t>
    </r>
    <r>
      <rPr>
        <sz val="11"/>
        <color indexed="8"/>
        <rFont val="宋体"/>
        <family val="0"/>
      </rPr>
      <t>、</t>
    </r>
  </si>
  <si>
    <t>收入预算表</t>
  </si>
  <si>
    <r>
      <t>3</t>
    </r>
    <r>
      <rPr>
        <sz val="11"/>
        <color indexed="8"/>
        <rFont val="宋体"/>
        <family val="0"/>
      </rPr>
      <t>、</t>
    </r>
  </si>
  <si>
    <t>支出预算表</t>
  </si>
  <si>
    <r>
      <t>4</t>
    </r>
    <r>
      <rPr>
        <sz val="11"/>
        <color indexed="8"/>
        <rFont val="宋体"/>
        <family val="0"/>
      </rPr>
      <t>、</t>
    </r>
  </si>
  <si>
    <t>财政拨款收支总表</t>
  </si>
  <si>
    <r>
      <t>5</t>
    </r>
    <r>
      <rPr>
        <sz val="11"/>
        <color indexed="8"/>
        <rFont val="宋体"/>
        <family val="0"/>
      </rPr>
      <t>、</t>
    </r>
  </si>
  <si>
    <t>一般公共预算支出表</t>
  </si>
  <si>
    <r>
      <t>6</t>
    </r>
    <r>
      <rPr>
        <sz val="11"/>
        <color indexed="8"/>
        <rFont val="宋体"/>
        <family val="0"/>
      </rPr>
      <t>、</t>
    </r>
  </si>
  <si>
    <t>一般公共预算基本支出预算表</t>
  </si>
  <si>
    <r>
      <t>7</t>
    </r>
    <r>
      <rPr>
        <sz val="11"/>
        <color indexed="8"/>
        <rFont val="宋体"/>
        <family val="0"/>
      </rPr>
      <t>、</t>
    </r>
  </si>
  <si>
    <t>人员支出预算表</t>
  </si>
  <si>
    <r>
      <t>8</t>
    </r>
    <r>
      <rPr>
        <sz val="11"/>
        <color indexed="8"/>
        <rFont val="宋体"/>
        <family val="0"/>
      </rPr>
      <t>、</t>
    </r>
  </si>
  <si>
    <t>日常公用支出预算表</t>
  </si>
  <si>
    <r>
      <t>9</t>
    </r>
    <r>
      <rPr>
        <sz val="11"/>
        <color indexed="8"/>
        <rFont val="宋体"/>
        <family val="0"/>
      </rPr>
      <t>、</t>
    </r>
  </si>
  <si>
    <t>对个人家庭的补助支出预算表</t>
  </si>
  <si>
    <r>
      <t>10</t>
    </r>
    <r>
      <rPr>
        <sz val="11"/>
        <color indexed="8"/>
        <rFont val="宋体"/>
        <family val="0"/>
      </rPr>
      <t>、</t>
    </r>
  </si>
  <si>
    <t>专项支出预算表</t>
  </si>
  <si>
    <r>
      <t>11</t>
    </r>
    <r>
      <rPr>
        <sz val="11"/>
        <color indexed="8"/>
        <rFont val="宋体"/>
        <family val="0"/>
      </rPr>
      <t>、</t>
    </r>
  </si>
  <si>
    <t>“三公”经费财政博看预算表</t>
  </si>
  <si>
    <r>
      <t>12</t>
    </r>
    <r>
      <rPr>
        <sz val="11"/>
        <color indexed="8"/>
        <rFont val="宋体"/>
        <family val="0"/>
      </rPr>
      <t>、</t>
    </r>
  </si>
  <si>
    <t>财政拨款支出预算表（政府经济分类科目）</t>
  </si>
  <si>
    <r>
      <t>13</t>
    </r>
    <r>
      <rPr>
        <sz val="11"/>
        <color indexed="8"/>
        <rFont val="宋体"/>
        <family val="0"/>
      </rPr>
      <t>、</t>
    </r>
  </si>
  <si>
    <t>政府性基金支出预算表</t>
  </si>
  <si>
    <r>
      <t>14</t>
    </r>
    <r>
      <rPr>
        <sz val="11"/>
        <color indexed="8"/>
        <rFont val="宋体"/>
        <family val="0"/>
      </rPr>
      <t>、</t>
    </r>
  </si>
  <si>
    <t>政府性基金预算“三公”经费支出预算表</t>
  </si>
  <si>
    <r>
      <t>15</t>
    </r>
    <r>
      <rPr>
        <sz val="11"/>
        <color indexed="8"/>
        <rFont val="宋体"/>
        <family val="0"/>
      </rPr>
      <t>、</t>
    </r>
  </si>
  <si>
    <t>国有资本经营预算支出</t>
  </si>
  <si>
    <t>表1</t>
  </si>
  <si>
    <t>广元市自然资源局经济开发区事务中心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</si>
  <si>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</si>
  <si>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</si>
  <si>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</si>
  <si>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</si>
  <si>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</si>
  <si>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</si>
  <si>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</si>
  <si>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</si>
  <si>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</si>
  <si>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</si>
  <si>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</si>
  <si>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</si>
  <si>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</si>
  <si>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</si>
  <si>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</si>
  <si>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</si>
  <si>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</si>
  <si>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</si>
  <si>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</si>
  <si>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</si>
  <si>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</si>
  <si>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</si>
  <si>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</si>
  <si>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</si>
  <si>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</si>
  <si>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</si>
  <si>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</si>
  <si>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</si>
  <si>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</si>
  <si>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</si>
  <si>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</si>
  <si>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</si>
  <si>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</si>
  <si>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</si>
  <si>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</si>
  <si>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</si>
  <si>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</si>
  <si>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</si>
  <si>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</si>
  <si>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</si>
  <si>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</si>
  <si>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</si>
  <si>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</si>
  <si>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</si>
  <si>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</si>
  <si>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</si>
  <si>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</si>
  <si>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</si>
  <si>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</si>
  <si>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</si>
  <si>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</si>
  <si>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</si>
  <si>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市自然资源局</t>
  </si>
  <si>
    <t xml:space="preserve">  市自然资源局经济开发区事务中心</t>
  </si>
  <si>
    <t>208</t>
  </si>
  <si>
    <t>05</t>
  </si>
  <si>
    <t>01</t>
  </si>
  <si>
    <t>335903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</si>
  <si>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</si>
  <si>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</si>
  <si>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</si>
  <si>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</si>
  <si>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</si>
  <si>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220</t>
  </si>
  <si>
    <t>50</t>
  </si>
  <si>
    <t xml:space="preserve">    事业运行</t>
  </si>
  <si>
    <t>221</t>
  </si>
  <si>
    <t>02</t>
  </si>
  <si>
    <t xml:space="preserve">    住房公积金</t>
  </si>
  <si>
    <t>表3</t>
  </si>
  <si>
    <t>市自然资源局经济开发区事务中心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</si>
  <si>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</si>
  <si>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</si>
  <si>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</si>
  <si>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</si>
  <si>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</si>
  <si>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</si>
  <si>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</si>
  <si>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</si>
  <si>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</si>
  <si>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</si>
  <si>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</si>
  <si>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</si>
  <si>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</si>
  <si>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</si>
  <si>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</si>
  <si>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</si>
  <si>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</si>
  <si>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</si>
  <si>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</si>
  <si>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</si>
  <si>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</si>
  <si>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</si>
  <si>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</si>
  <si>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</si>
  <si>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</si>
  <si>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</si>
  <si>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</si>
  <si>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</si>
  <si>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</si>
  <si>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</si>
  <si>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</si>
  <si>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</si>
  <si>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</si>
  <si>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</si>
  <si>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</si>
  <si>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</si>
  <si>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</si>
  <si>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</si>
  <si>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</si>
  <si>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</si>
  <si>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</si>
  <si>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</si>
  <si>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</si>
  <si>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</si>
  <si>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</si>
  <si>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</si>
  <si>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</si>
  <si>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</si>
  <si>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</si>
  <si>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</si>
  <si>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</si>
  <si>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</si>
  <si>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</si>
  <si>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</si>
  <si>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</si>
  <si>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</si>
  <si>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</si>
  <si>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</si>
  <si>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</si>
  <si>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</si>
  <si>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</si>
  <si>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</si>
  <si>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</si>
  <si>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</si>
  <si>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</si>
  <si>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</si>
  <si>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</si>
  <si>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</si>
  <si>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</si>
  <si>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</si>
  <si>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</si>
  <si>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</si>
  <si>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</si>
  <si>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</si>
  <si>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</si>
  <si>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</si>
  <si>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土地报征工作经费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</si>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</sst>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9" fontId="8" fillId="0" borderId="0" applyFont="0" applyFill="0" applyBorder="0" applyAlignment="0" applyProtection="0"/>
    <xf numFmtId="0" fontId="7" fillId="22" borderId="0">
      <alignment/>
      <protection/>
    </xf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" fontId="7" fillId="0" borderId="0">
      <alignment/>
      <protection/>
    </xf>
    <xf numFmtId="0" fontId="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3" borderId="8" applyNumberFormat="0" applyAlignment="0" applyProtection="0"/>
    <xf numFmtId="0" fontId="48" fillId="32" borderId="5" applyNumberFormat="0" applyAlignment="0" applyProtection="0"/>
    <xf numFmtId="0" fontId="49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1" xfId="0" applyNumberFormat="1" applyFont="1" applyFill="1" applyBorder="1" applyAlignment="1">
      <alignment horizontal="center" vertical="center" wrapText="1"/>
    </xf>
    <xf numFmtId="0" fontId="2" fillId="2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22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22" borderId="10" xfId="0" applyNumberFormat="1" applyFont="1" applyFill="1" applyBorder="1" applyAlignment="1">
      <alignment horizontal="center" vertical="center" wrapText="1"/>
    </xf>
    <xf numFmtId="0" fontId="2" fillId="22" borderId="0" xfId="0" applyNumberFormat="1" applyFont="1" applyFill="1" applyAlignment="1">
      <alignment vertical="center"/>
    </xf>
    <xf numFmtId="0" fontId="2" fillId="22" borderId="13" xfId="0" applyNumberFormat="1" applyFont="1" applyFill="1" applyBorder="1" applyAlignment="1" applyProtection="1">
      <alignment horizontal="centerContinuous" vertical="center"/>
      <protection/>
    </xf>
    <xf numFmtId="0" fontId="2" fillId="22" borderId="10" xfId="0" applyNumberFormat="1" applyFont="1" applyFill="1" applyBorder="1" applyAlignment="1" applyProtection="1">
      <alignment horizontal="centerContinuous" vertical="center"/>
      <protection/>
    </xf>
    <xf numFmtId="0" fontId="2" fillId="22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22" borderId="0" xfId="0" applyNumberFormat="1" applyFont="1" applyFill="1" applyAlignment="1">
      <alignment horizontal="right" vertical="center"/>
    </xf>
    <xf numFmtId="0" fontId="2" fillId="22" borderId="16" xfId="0" applyNumberFormat="1" applyFont="1" applyFill="1" applyBorder="1" applyAlignment="1" applyProtection="1">
      <alignment horizontal="centerContinuous" vertical="center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2" borderId="1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2" borderId="0" xfId="51" applyNumberFormat="1" applyFont="1" applyFill="1" applyAlignment="1">
      <alignment vertical="center"/>
      <protection/>
    </xf>
    <xf numFmtId="0" fontId="6" fillId="0" borderId="0" xfId="51" applyNumberFormat="1" applyFont="1" applyFill="1" applyAlignment="1">
      <alignment vertical="center"/>
      <protection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22" borderId="0" xfId="51" applyNumberFormat="1" applyFont="1" applyFill="1" applyAlignment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77" fontId="2" fillId="0" borderId="21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4" fontId="2" fillId="0" borderId="17" xfId="0" applyNumberFormat="1" applyFont="1" applyFill="1" applyBorder="1" applyAlignment="1">
      <alignment vertical="center" wrapText="1"/>
    </xf>
    <xf numFmtId="0" fontId="50" fillId="0" borderId="10" xfId="40" applyFont="1" applyBorder="1" applyAlignment="1">
      <alignment horizontal="center"/>
      <protection/>
    </xf>
    <xf numFmtId="0" fontId="37" fillId="0" borderId="0" xfId="40">
      <alignment/>
      <protection/>
    </xf>
    <xf numFmtId="0" fontId="37" fillId="0" borderId="10" xfId="40" applyBorder="1" applyAlignment="1">
      <alignment horizontal="center"/>
      <protection/>
    </xf>
    <xf numFmtId="0" fontId="50" fillId="0" borderId="10" xfId="40" applyFont="1" applyBorder="1">
      <alignment/>
      <protection/>
    </xf>
    <xf numFmtId="0" fontId="0" fillId="0" borderId="0" xfId="0" applyNumberFormat="1" applyFont="1" applyFill="1" applyAlignment="1">
      <alignment/>
    </xf>
    <xf numFmtId="0" fontId="0" fillId="22" borderId="0" xfId="0" applyNumberFormat="1" applyFont="1" applyFill="1" applyAlignment="1">
      <alignment/>
    </xf>
    <xf numFmtId="0" fontId="0" fillId="22" borderId="0" xfId="0" applyNumberFormat="1" applyFont="1" applyFill="1" applyAlignment="1">
      <alignment horizontal="right" vertical="center"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6" xfId="0" applyNumberFormat="1" applyFont="1" applyFill="1" applyBorder="1" applyAlignment="1">
      <alignment horizontal="centerContinuous" vertical="center"/>
    </xf>
    <xf numFmtId="0" fontId="0" fillId="22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178" fontId="0" fillId="0" borderId="17" xfId="0" applyNumberFormat="1" applyFont="1" applyFill="1" applyBorder="1" applyAlignment="1" applyProtection="1">
      <alignment vertical="center" wrapText="1"/>
      <protection/>
    </xf>
    <xf numFmtId="0" fontId="51" fillId="0" borderId="0" xfId="40" applyFont="1" applyAlignment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1" applyNumberFormat="1" applyFont="1" applyFill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vertical="center"/>
      <protection/>
    </xf>
    <xf numFmtId="0" fontId="2" fillId="2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22" borderId="13" xfId="0" applyNumberFormat="1" applyFont="1" applyFill="1" applyBorder="1" applyAlignment="1" applyProtection="1">
      <alignment horizontal="center" vertical="center"/>
      <protection/>
    </xf>
    <xf numFmtId="0" fontId="2" fillId="22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2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2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22" borderId="15" xfId="0" applyNumberFormat="1" applyFont="1" applyFill="1" applyBorder="1" applyAlignment="1" applyProtection="1">
      <alignment horizontal="center" vertical="center" wrapText="1"/>
      <protection/>
    </xf>
    <xf numFmtId="0" fontId="2" fillId="22" borderId="14" xfId="0" applyNumberFormat="1" applyFont="1" applyFill="1" applyBorder="1" applyAlignment="1" applyProtection="1">
      <alignment horizontal="center" vertical="center" wrapText="1"/>
      <protection/>
    </xf>
    <xf numFmtId="0" fontId="2" fillId="22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H6" sqref="H6"/>
    </sheetView>
  </sheetViews>
  <sheetFormatPr defaultColWidth="9.33203125" defaultRowHeight="11.25"/>
  <cols>
    <col min="1" max="1" width="15.33203125" style="0" customWidth="1"/>
    <col min="2" max="2" width="56.83203125" style="0" customWidth="1"/>
  </cols>
  <sheetData>
    <row r="1" spans="1:3" ht="28.5" customHeight="1">
      <c r="A1" s="139" t="s">
        <v>0</v>
      </c>
      <c r="B1" s="139"/>
      <c r="C1" s="139"/>
    </row>
    <row r="2" spans="1:3" ht="28.5" customHeight="1">
      <c r="A2" s="106" t="s">
        <v>1</v>
      </c>
      <c r="B2" s="106" t="s">
        <v>2</v>
      </c>
      <c r="C2" s="107"/>
    </row>
    <row r="3" spans="1:3" ht="28.5" customHeight="1">
      <c r="A3" s="108" t="s">
        <v>3</v>
      </c>
      <c r="B3" s="109" t="s">
        <v>4</v>
      </c>
      <c r="C3" s="107"/>
    </row>
    <row r="4" spans="1:3" ht="28.5" customHeight="1">
      <c r="A4" s="108" t="s">
        <v>5</v>
      </c>
      <c r="B4" s="109" t="s">
        <v>6</v>
      </c>
      <c r="C4" s="107"/>
    </row>
    <row r="5" spans="1:3" ht="28.5" customHeight="1">
      <c r="A5" s="108" t="s">
        <v>7</v>
      </c>
      <c r="B5" s="109" t="s">
        <v>8</v>
      </c>
      <c r="C5" s="107"/>
    </row>
    <row r="6" spans="1:3" ht="28.5" customHeight="1">
      <c r="A6" s="108" t="s">
        <v>9</v>
      </c>
      <c r="B6" s="109" t="s">
        <v>10</v>
      </c>
      <c r="C6" s="107"/>
    </row>
    <row r="7" spans="1:3" ht="28.5" customHeight="1">
      <c r="A7" s="108" t="s">
        <v>11</v>
      </c>
      <c r="B7" s="109" t="s">
        <v>12</v>
      </c>
      <c r="C7" s="107"/>
    </row>
    <row r="8" spans="1:3" ht="28.5" customHeight="1">
      <c r="A8" s="108" t="s">
        <v>13</v>
      </c>
      <c r="B8" s="109" t="s">
        <v>14</v>
      </c>
      <c r="C8" s="107"/>
    </row>
    <row r="9" spans="1:3" ht="28.5" customHeight="1">
      <c r="A9" s="108" t="s">
        <v>15</v>
      </c>
      <c r="B9" s="109" t="s">
        <v>16</v>
      </c>
      <c r="C9" s="107"/>
    </row>
    <row r="10" spans="1:3" ht="28.5" customHeight="1">
      <c r="A10" s="108" t="s">
        <v>17</v>
      </c>
      <c r="B10" s="109" t="s">
        <v>18</v>
      </c>
      <c r="C10" s="107"/>
    </row>
    <row r="11" spans="1:3" ht="28.5" customHeight="1">
      <c r="A11" s="108" t="s">
        <v>19</v>
      </c>
      <c r="B11" s="109" t="s">
        <v>20</v>
      </c>
      <c r="C11" s="107"/>
    </row>
    <row r="12" spans="1:3" ht="28.5" customHeight="1">
      <c r="A12" s="108" t="s">
        <v>21</v>
      </c>
      <c r="B12" s="109" t="s">
        <v>22</v>
      </c>
      <c r="C12" s="107"/>
    </row>
    <row r="13" spans="1:3" ht="28.5" customHeight="1">
      <c r="A13" s="108" t="s">
        <v>23</v>
      </c>
      <c r="B13" s="109" t="s">
        <v>24</v>
      </c>
      <c r="C13" s="107"/>
    </row>
    <row r="14" spans="1:3" ht="28.5" customHeight="1">
      <c r="A14" s="108" t="s">
        <v>25</v>
      </c>
      <c r="B14" s="109" t="s">
        <v>26</v>
      </c>
      <c r="C14" s="107"/>
    </row>
    <row r="15" spans="1:3" ht="28.5" customHeight="1">
      <c r="A15" s="108" t="s">
        <v>27</v>
      </c>
      <c r="B15" s="109" t="s">
        <v>28</v>
      </c>
      <c r="C15" s="107"/>
    </row>
    <row r="16" spans="1:3" ht="28.5" customHeight="1">
      <c r="A16" s="108" t="s">
        <v>29</v>
      </c>
      <c r="B16" s="109" t="s">
        <v>30</v>
      </c>
      <c r="C16" s="107"/>
    </row>
    <row r="17" spans="1:2" ht="28.5" customHeight="1">
      <c r="A17" s="108" t="s">
        <v>31</v>
      </c>
      <c r="B17" s="109" t="s">
        <v>32</v>
      </c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177</v>
      </c>
      <c r="B1" s="1"/>
      <c r="C1" s="1"/>
      <c r="D1" s="1"/>
      <c r="E1" s="25"/>
      <c r="F1" s="25"/>
    </row>
    <row r="2" spans="1:10" ht="18" customHeight="1">
      <c r="A2" s="140" t="s">
        <v>22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8" customHeight="1">
      <c r="A3" s="3" t="s">
        <v>105</v>
      </c>
      <c r="B3" s="3"/>
      <c r="C3" s="3"/>
      <c r="D3" s="3"/>
      <c r="J3" s="26" t="s">
        <v>178</v>
      </c>
    </row>
    <row r="4" spans="1:10" ht="18" customHeight="1">
      <c r="A4" s="166" t="s">
        <v>179</v>
      </c>
      <c r="B4" s="166"/>
      <c r="C4" s="166"/>
      <c r="D4" s="166"/>
      <c r="E4" s="34" t="s">
        <v>180</v>
      </c>
      <c r="F4" s="34"/>
      <c r="G4" s="34"/>
      <c r="H4" s="34" t="s">
        <v>84</v>
      </c>
      <c r="I4" s="34"/>
      <c r="J4" s="34"/>
    </row>
    <row r="5" spans="1:10" ht="18" customHeight="1">
      <c r="A5" s="166" t="s">
        <v>70</v>
      </c>
      <c r="B5" s="166"/>
      <c r="C5" s="166"/>
      <c r="D5" s="166" t="s">
        <v>181</v>
      </c>
      <c r="E5" s="142" t="s">
        <v>73</v>
      </c>
      <c r="F5" s="142" t="s">
        <v>68</v>
      </c>
      <c r="G5" s="144" t="s">
        <v>69</v>
      </c>
      <c r="H5" s="142" t="s">
        <v>73</v>
      </c>
      <c r="I5" s="142" t="s">
        <v>68</v>
      </c>
      <c r="J5" s="144" t="s">
        <v>69</v>
      </c>
    </row>
    <row r="6" spans="1:13" ht="18" customHeight="1">
      <c r="A6" s="27" t="s">
        <v>80</v>
      </c>
      <c r="B6" s="27" t="s">
        <v>81</v>
      </c>
      <c r="C6" s="27" t="s">
        <v>82</v>
      </c>
      <c r="D6" s="166"/>
      <c r="E6" s="156"/>
      <c r="F6" s="156"/>
      <c r="G6" s="149"/>
      <c r="H6" s="156"/>
      <c r="I6" s="156"/>
      <c r="J6" s="149"/>
      <c r="K6" s="24"/>
      <c r="L6" s="24"/>
      <c r="M6" s="24"/>
    </row>
    <row r="7" spans="1:12" ht="24" customHeight="1">
      <c r="A7" s="13"/>
      <c r="B7" s="13"/>
      <c r="C7" s="13"/>
      <c r="D7" s="12" t="s">
        <v>73</v>
      </c>
      <c r="E7" s="16">
        <v>180</v>
      </c>
      <c r="F7" s="16">
        <v>180</v>
      </c>
      <c r="G7" s="31">
        <v>0</v>
      </c>
      <c r="H7" s="16">
        <v>180</v>
      </c>
      <c r="I7" s="16">
        <v>180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87</v>
      </c>
      <c r="E8" s="16">
        <v>180</v>
      </c>
      <c r="F8" s="16">
        <v>180</v>
      </c>
      <c r="G8" s="31">
        <v>0</v>
      </c>
      <c r="H8" s="16">
        <v>180</v>
      </c>
      <c r="I8" s="16">
        <v>180</v>
      </c>
      <c r="J8" s="35">
        <v>0</v>
      </c>
    </row>
    <row r="9" spans="1:10" ht="24" customHeight="1">
      <c r="A9" s="13"/>
      <c r="B9" s="13"/>
      <c r="C9" s="13"/>
      <c r="D9" s="12" t="s">
        <v>88</v>
      </c>
      <c r="E9" s="16">
        <v>180</v>
      </c>
      <c r="F9" s="16">
        <v>180</v>
      </c>
      <c r="G9" s="31">
        <v>0</v>
      </c>
      <c r="H9" s="16">
        <v>180</v>
      </c>
      <c r="I9" s="16">
        <v>180</v>
      </c>
      <c r="J9" s="35">
        <v>0</v>
      </c>
    </row>
    <row r="10" spans="1:10" ht="24" customHeight="1">
      <c r="A10" s="13"/>
      <c r="B10" s="13"/>
      <c r="C10" s="13"/>
      <c r="D10" s="12" t="s">
        <v>100</v>
      </c>
      <c r="E10" s="16">
        <v>180</v>
      </c>
      <c r="F10" s="16">
        <v>180</v>
      </c>
      <c r="G10" s="31">
        <v>0</v>
      </c>
      <c r="H10" s="16">
        <v>180</v>
      </c>
      <c r="I10" s="16">
        <v>180</v>
      </c>
      <c r="J10" s="35">
        <v>0</v>
      </c>
    </row>
    <row r="11" spans="1:10" ht="24" customHeight="1">
      <c r="A11" s="13" t="s">
        <v>98</v>
      </c>
      <c r="B11" s="13" t="s">
        <v>91</v>
      </c>
      <c r="C11" s="13" t="s">
        <v>99</v>
      </c>
      <c r="D11" s="12" t="s">
        <v>182</v>
      </c>
      <c r="E11" s="16">
        <v>180</v>
      </c>
      <c r="F11" s="16">
        <v>180</v>
      </c>
      <c r="G11" s="31">
        <v>0</v>
      </c>
      <c r="H11" s="16">
        <v>180</v>
      </c>
      <c r="I11" s="16">
        <v>180</v>
      </c>
      <c r="J11" s="35">
        <v>0</v>
      </c>
    </row>
    <row r="12" spans="1:10" ht="18" customHeight="1">
      <c r="A12" s="24"/>
      <c r="B12" s="24"/>
      <c r="C12" s="24"/>
      <c r="D12" s="24"/>
      <c r="E12" s="24"/>
      <c r="F12" s="24"/>
      <c r="G12" s="24"/>
      <c r="H12" s="24"/>
      <c r="J12" s="24"/>
    </row>
    <row r="13" spans="1:10" ht="18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9" ht="18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8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8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183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40" t="s">
        <v>184</v>
      </c>
      <c r="B2" s="140"/>
      <c r="C2" s="140"/>
      <c r="D2" s="140"/>
      <c r="E2" s="140"/>
      <c r="F2" s="140"/>
      <c r="G2" s="140"/>
      <c r="H2" s="140"/>
      <c r="I2" s="23"/>
      <c r="J2" s="23"/>
      <c r="K2" s="23"/>
    </row>
    <row r="3" spans="1:11" ht="18" customHeight="1">
      <c r="A3" s="3" t="s">
        <v>105</v>
      </c>
      <c r="B3" s="3"/>
      <c r="C3" s="23"/>
      <c r="D3" s="23"/>
      <c r="E3" s="23"/>
      <c r="F3" s="23"/>
      <c r="G3" s="23"/>
      <c r="H3" s="26" t="s">
        <v>178</v>
      </c>
      <c r="I3" s="23"/>
      <c r="J3" s="23"/>
      <c r="K3" s="23"/>
    </row>
    <row r="4" spans="1:11" ht="18" customHeight="1">
      <c r="A4" s="167" t="s">
        <v>185</v>
      </c>
      <c r="B4" s="166" t="s">
        <v>186</v>
      </c>
      <c r="C4" s="161" t="s">
        <v>187</v>
      </c>
      <c r="D4" s="144"/>
      <c r="E4" s="149"/>
      <c r="F4" s="149"/>
      <c r="G4" s="149"/>
      <c r="H4" s="144"/>
      <c r="I4" s="23"/>
      <c r="J4" s="23"/>
      <c r="K4" s="23"/>
    </row>
    <row r="5" spans="1:11" ht="18" customHeight="1">
      <c r="A5" s="167"/>
      <c r="B5" s="166"/>
      <c r="C5" s="170" t="s">
        <v>73</v>
      </c>
      <c r="D5" s="171" t="s">
        <v>188</v>
      </c>
      <c r="E5" s="144" t="s">
        <v>189</v>
      </c>
      <c r="F5" s="144"/>
      <c r="G5" s="144"/>
      <c r="H5" s="173" t="s">
        <v>153</v>
      </c>
      <c r="I5" s="23"/>
      <c r="J5" s="23"/>
      <c r="K5" s="23"/>
    </row>
    <row r="6" spans="1:11" ht="25.5" customHeight="1">
      <c r="A6" s="168"/>
      <c r="B6" s="169"/>
      <c r="C6" s="163"/>
      <c r="D6" s="172"/>
      <c r="E6" s="28" t="s">
        <v>83</v>
      </c>
      <c r="F6" s="30" t="s">
        <v>190</v>
      </c>
      <c r="G6" s="30" t="s">
        <v>161</v>
      </c>
      <c r="H6" s="174"/>
      <c r="I6" s="24"/>
      <c r="J6" s="24"/>
      <c r="K6" s="24"/>
    </row>
    <row r="7" spans="1:11" ht="19.5" customHeight="1">
      <c r="A7" s="12"/>
      <c r="B7" s="12" t="s">
        <v>73</v>
      </c>
      <c r="C7" s="16">
        <v>39</v>
      </c>
      <c r="D7" s="16">
        <v>0</v>
      </c>
      <c r="E7" s="31">
        <v>0</v>
      </c>
      <c r="F7" s="16">
        <v>0</v>
      </c>
      <c r="G7" s="15">
        <v>0</v>
      </c>
      <c r="H7" s="32">
        <v>39</v>
      </c>
      <c r="I7" s="24"/>
      <c r="J7" s="24"/>
      <c r="K7" s="23"/>
    </row>
    <row r="8" spans="1:11" ht="19.5" customHeight="1">
      <c r="A8" s="12"/>
      <c r="B8" s="12" t="s">
        <v>87</v>
      </c>
      <c r="C8" s="16">
        <v>39</v>
      </c>
      <c r="D8" s="16">
        <v>0</v>
      </c>
      <c r="E8" s="31">
        <v>0</v>
      </c>
      <c r="F8" s="16">
        <v>0</v>
      </c>
      <c r="G8" s="15">
        <v>0</v>
      </c>
      <c r="H8" s="32">
        <v>39</v>
      </c>
      <c r="I8" s="23"/>
      <c r="J8" s="23"/>
      <c r="K8" s="23"/>
    </row>
    <row r="9" spans="1:11" ht="19.5" customHeight="1">
      <c r="A9" s="12" t="s">
        <v>92</v>
      </c>
      <c r="B9" s="12" t="s">
        <v>88</v>
      </c>
      <c r="C9" s="16">
        <v>39</v>
      </c>
      <c r="D9" s="16">
        <v>0</v>
      </c>
      <c r="E9" s="31">
        <v>0</v>
      </c>
      <c r="F9" s="16">
        <v>0</v>
      </c>
      <c r="G9" s="15">
        <v>0</v>
      </c>
      <c r="H9" s="32">
        <v>39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191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35</v>
      </c>
      <c r="Z3" s="23"/>
    </row>
    <row r="4" spans="1:26" ht="18" customHeight="1">
      <c r="A4" s="141" t="s">
        <v>66</v>
      </c>
      <c r="B4" s="141"/>
      <c r="C4" s="141"/>
      <c r="D4" s="148"/>
      <c r="E4" s="141" t="s">
        <v>67</v>
      </c>
      <c r="F4" s="142" t="s">
        <v>119</v>
      </c>
      <c r="G4" s="142"/>
      <c r="H4" s="142"/>
      <c r="I4" s="142"/>
      <c r="J4" s="142"/>
      <c r="K4" s="142"/>
      <c r="L4" s="142"/>
      <c r="M4" s="142"/>
      <c r="N4" s="142"/>
      <c r="O4" s="142"/>
      <c r="P4" s="141" t="s">
        <v>120</v>
      </c>
      <c r="Q4" s="141"/>
      <c r="R4" s="141"/>
      <c r="S4" s="141"/>
      <c r="T4" s="141"/>
      <c r="U4" s="141"/>
      <c r="V4" s="141"/>
      <c r="W4" s="141"/>
      <c r="X4" s="141"/>
      <c r="Y4" s="141"/>
      <c r="Z4" s="23"/>
    </row>
    <row r="5" spans="1:26" ht="18" customHeight="1">
      <c r="A5" s="177" t="s">
        <v>70</v>
      </c>
      <c r="B5" s="177"/>
      <c r="C5" s="175" t="s">
        <v>71</v>
      </c>
      <c r="D5" s="176" t="s">
        <v>121</v>
      </c>
      <c r="E5" s="141"/>
      <c r="F5" s="141" t="s">
        <v>73</v>
      </c>
      <c r="G5" s="141" t="s">
        <v>192</v>
      </c>
      <c r="H5" s="141"/>
      <c r="I5" s="141"/>
      <c r="J5" s="141" t="s">
        <v>193</v>
      </c>
      <c r="K5" s="141"/>
      <c r="L5" s="141"/>
      <c r="M5" s="141" t="s">
        <v>194</v>
      </c>
      <c r="N5" s="141"/>
      <c r="O5" s="141"/>
      <c r="P5" s="141" t="s">
        <v>73</v>
      </c>
      <c r="Q5" s="141" t="s">
        <v>192</v>
      </c>
      <c r="R5" s="141"/>
      <c r="S5" s="141"/>
      <c r="T5" s="141" t="s">
        <v>193</v>
      </c>
      <c r="U5" s="141"/>
      <c r="V5" s="141"/>
      <c r="W5" s="141" t="s">
        <v>194</v>
      </c>
      <c r="X5" s="141"/>
      <c r="Y5" s="141"/>
      <c r="Z5" s="23"/>
    </row>
    <row r="6" spans="1:26" ht="33.75" customHeight="1">
      <c r="A6" s="5" t="s">
        <v>80</v>
      </c>
      <c r="B6" s="5" t="s">
        <v>81</v>
      </c>
      <c r="C6" s="162"/>
      <c r="D6" s="176"/>
      <c r="E6" s="141"/>
      <c r="F6" s="141"/>
      <c r="G6" s="4" t="s">
        <v>83</v>
      </c>
      <c r="H6" s="4" t="s">
        <v>106</v>
      </c>
      <c r="I6" s="4" t="s">
        <v>123</v>
      </c>
      <c r="J6" s="4" t="s">
        <v>83</v>
      </c>
      <c r="K6" s="4" t="s">
        <v>106</v>
      </c>
      <c r="L6" s="4" t="s">
        <v>123</v>
      </c>
      <c r="M6" s="4" t="s">
        <v>83</v>
      </c>
      <c r="N6" s="4" t="s">
        <v>106</v>
      </c>
      <c r="O6" s="4" t="s">
        <v>123</v>
      </c>
      <c r="P6" s="141"/>
      <c r="Q6" s="4" t="s">
        <v>83</v>
      </c>
      <c r="R6" s="4" t="s">
        <v>106</v>
      </c>
      <c r="S6" s="4" t="s">
        <v>123</v>
      </c>
      <c r="T6" s="4" t="s">
        <v>83</v>
      </c>
      <c r="U6" s="4" t="s">
        <v>106</v>
      </c>
      <c r="V6" s="4" t="s">
        <v>123</v>
      </c>
      <c r="W6" s="4" t="s">
        <v>83</v>
      </c>
      <c r="X6" s="4" t="s">
        <v>106</v>
      </c>
      <c r="Y6" s="4" t="s">
        <v>123</v>
      </c>
      <c r="Z6" s="23"/>
    </row>
    <row r="7" spans="1:26" ht="18" customHeight="1">
      <c r="A7" s="7" t="s">
        <v>86</v>
      </c>
      <c r="B7" s="7" t="s">
        <v>86</v>
      </c>
      <c r="C7" s="8" t="s">
        <v>86</v>
      </c>
      <c r="D7" s="9" t="s">
        <v>86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73</v>
      </c>
      <c r="E8" s="14">
        <f aca="true" t="shared" si="0" ref="E8:E25">SUM(F8,P8)</f>
        <v>25261</v>
      </c>
      <c r="F8" s="15">
        <f aca="true" t="shared" si="1" ref="F8:F25">SUM(G8,J8,M8)</f>
        <v>25261</v>
      </c>
      <c r="G8" s="16">
        <f aca="true" t="shared" si="2" ref="G8:G25">SUM(H8:I8)</f>
        <v>25261</v>
      </c>
      <c r="H8" s="16">
        <v>25081</v>
      </c>
      <c r="I8" s="15">
        <v>180</v>
      </c>
      <c r="J8" s="16">
        <f aca="true" t="shared" si="3" ref="J8:J25">SUM(K8:L8)</f>
        <v>0</v>
      </c>
      <c r="K8" s="16">
        <v>0</v>
      </c>
      <c r="L8" s="15">
        <v>0</v>
      </c>
      <c r="M8" s="16">
        <f aca="true" t="shared" si="4" ref="M8:M25">SUM(N8:O8)</f>
        <v>0</v>
      </c>
      <c r="N8" s="16">
        <v>0</v>
      </c>
      <c r="O8" s="15">
        <v>0</v>
      </c>
      <c r="P8" s="15">
        <f aca="true" t="shared" si="5" ref="P8:P25">SUM(Q8,T8,W8)</f>
        <v>0</v>
      </c>
      <c r="Q8" s="16">
        <f aca="true" t="shared" si="6" ref="Q8:Q25">SUM(R8:S8)</f>
        <v>0</v>
      </c>
      <c r="R8" s="16">
        <v>0</v>
      </c>
      <c r="S8" s="15">
        <v>0</v>
      </c>
      <c r="T8" s="16">
        <f aca="true" t="shared" si="7" ref="T8:T25">SUM(U8:V8)</f>
        <v>0</v>
      </c>
      <c r="U8" s="16">
        <v>0</v>
      </c>
      <c r="V8" s="15">
        <v>0</v>
      </c>
      <c r="W8" s="16">
        <f aca="true" t="shared" si="8" ref="W8:W25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105</v>
      </c>
      <c r="E9" s="14">
        <f t="shared" si="0"/>
        <v>25261</v>
      </c>
      <c r="F9" s="15">
        <f t="shared" si="1"/>
        <v>25261</v>
      </c>
      <c r="G9" s="16">
        <f t="shared" si="2"/>
        <v>25261</v>
      </c>
      <c r="H9" s="16">
        <v>25081</v>
      </c>
      <c r="I9" s="15">
        <v>180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195</v>
      </c>
      <c r="E10" s="14">
        <f t="shared" si="0"/>
        <v>20073</v>
      </c>
      <c r="F10" s="15">
        <f t="shared" si="1"/>
        <v>20073</v>
      </c>
      <c r="G10" s="16">
        <f t="shared" si="2"/>
        <v>20073</v>
      </c>
      <c r="H10" s="16">
        <v>20073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196</v>
      </c>
      <c r="B11" s="12" t="s">
        <v>197</v>
      </c>
      <c r="C11" s="12" t="s">
        <v>92</v>
      </c>
      <c r="D11" s="13" t="s">
        <v>198</v>
      </c>
      <c r="E11" s="14">
        <f t="shared" si="0"/>
        <v>15057</v>
      </c>
      <c r="F11" s="15">
        <f t="shared" si="1"/>
        <v>15057</v>
      </c>
      <c r="G11" s="16">
        <f t="shared" si="2"/>
        <v>15057</v>
      </c>
      <c r="H11" s="16">
        <v>15057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196</v>
      </c>
      <c r="B12" s="12" t="s">
        <v>199</v>
      </c>
      <c r="C12" s="12" t="s">
        <v>92</v>
      </c>
      <c r="D12" s="13" t="s">
        <v>200</v>
      </c>
      <c r="E12" s="14">
        <f t="shared" si="0"/>
        <v>2935</v>
      </c>
      <c r="F12" s="15">
        <f t="shared" si="1"/>
        <v>2935</v>
      </c>
      <c r="G12" s="16">
        <f t="shared" si="2"/>
        <v>2935</v>
      </c>
      <c r="H12" s="16">
        <v>2935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196</v>
      </c>
      <c r="B13" s="12" t="s">
        <v>201</v>
      </c>
      <c r="C13" s="12" t="s">
        <v>92</v>
      </c>
      <c r="D13" s="13" t="s">
        <v>103</v>
      </c>
      <c r="E13" s="14">
        <f t="shared" si="0"/>
        <v>2081</v>
      </c>
      <c r="F13" s="15">
        <f t="shared" si="1"/>
        <v>2081</v>
      </c>
      <c r="G13" s="16">
        <f t="shared" si="2"/>
        <v>2081</v>
      </c>
      <c r="H13" s="16">
        <v>2081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202</v>
      </c>
      <c r="E14" s="14">
        <f t="shared" si="0"/>
        <v>3657</v>
      </c>
      <c r="F14" s="15">
        <f t="shared" si="1"/>
        <v>3657</v>
      </c>
      <c r="G14" s="16">
        <f t="shared" si="2"/>
        <v>3657</v>
      </c>
      <c r="H14" s="16">
        <v>3657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203</v>
      </c>
      <c r="B15" s="12" t="s">
        <v>204</v>
      </c>
      <c r="C15" s="12" t="s">
        <v>92</v>
      </c>
      <c r="D15" s="13" t="s">
        <v>205</v>
      </c>
      <c r="E15" s="14">
        <f t="shared" si="0"/>
        <v>2946</v>
      </c>
      <c r="F15" s="15">
        <f t="shared" si="1"/>
        <v>2946</v>
      </c>
      <c r="G15" s="16">
        <f t="shared" si="2"/>
        <v>2946</v>
      </c>
      <c r="H15" s="16">
        <v>2946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203</v>
      </c>
      <c r="B16" s="12" t="s">
        <v>206</v>
      </c>
      <c r="C16" s="12" t="s">
        <v>92</v>
      </c>
      <c r="D16" s="13" t="s">
        <v>207</v>
      </c>
      <c r="E16" s="14">
        <f t="shared" si="0"/>
        <v>70</v>
      </c>
      <c r="F16" s="15">
        <f t="shared" si="1"/>
        <v>70</v>
      </c>
      <c r="G16" s="16">
        <f t="shared" si="2"/>
        <v>70</v>
      </c>
      <c r="H16" s="16">
        <v>70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203</v>
      </c>
      <c r="B17" s="12" t="s">
        <v>208</v>
      </c>
      <c r="C17" s="12" t="s">
        <v>92</v>
      </c>
      <c r="D17" s="13" t="s">
        <v>209</v>
      </c>
      <c r="E17" s="14">
        <f t="shared" si="0"/>
        <v>70</v>
      </c>
      <c r="F17" s="15">
        <f t="shared" si="1"/>
        <v>70</v>
      </c>
      <c r="G17" s="16">
        <f t="shared" si="2"/>
        <v>70</v>
      </c>
      <c r="H17" s="16">
        <v>70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203</v>
      </c>
      <c r="B18" s="12" t="s">
        <v>210</v>
      </c>
      <c r="C18" s="12" t="s">
        <v>92</v>
      </c>
      <c r="D18" s="13" t="s">
        <v>211</v>
      </c>
      <c r="E18" s="14">
        <f t="shared" si="0"/>
        <v>70</v>
      </c>
      <c r="F18" s="15">
        <f t="shared" si="1"/>
        <v>70</v>
      </c>
      <c r="G18" s="16">
        <f t="shared" si="2"/>
        <v>70</v>
      </c>
      <c r="H18" s="16">
        <v>70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203</v>
      </c>
      <c r="B19" s="12" t="s">
        <v>212</v>
      </c>
      <c r="C19" s="12" t="s">
        <v>92</v>
      </c>
      <c r="D19" s="13" t="s">
        <v>213</v>
      </c>
      <c r="E19" s="14">
        <f t="shared" si="0"/>
        <v>39</v>
      </c>
      <c r="F19" s="15">
        <f t="shared" si="1"/>
        <v>39</v>
      </c>
      <c r="G19" s="16">
        <f t="shared" si="2"/>
        <v>39</v>
      </c>
      <c r="H19" s="16">
        <v>39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203</v>
      </c>
      <c r="B20" s="12" t="s">
        <v>214</v>
      </c>
      <c r="C20" s="12" t="s">
        <v>92</v>
      </c>
      <c r="D20" s="13" t="s">
        <v>215</v>
      </c>
      <c r="E20" s="14">
        <f t="shared" si="0"/>
        <v>122</v>
      </c>
      <c r="F20" s="15">
        <f t="shared" si="1"/>
        <v>122</v>
      </c>
      <c r="G20" s="16">
        <f t="shared" si="2"/>
        <v>122</v>
      </c>
      <c r="H20" s="16">
        <v>122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 t="s">
        <v>203</v>
      </c>
      <c r="B21" s="12" t="s">
        <v>216</v>
      </c>
      <c r="C21" s="12" t="s">
        <v>92</v>
      </c>
      <c r="D21" s="13" t="s">
        <v>217</v>
      </c>
      <c r="E21" s="14">
        <f t="shared" si="0"/>
        <v>340</v>
      </c>
      <c r="F21" s="15">
        <f t="shared" si="1"/>
        <v>340</v>
      </c>
      <c r="G21" s="16">
        <f t="shared" si="2"/>
        <v>340</v>
      </c>
      <c r="H21" s="16">
        <v>340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/>
      <c r="B22" s="12"/>
      <c r="C22" s="12"/>
      <c r="D22" s="13" t="s">
        <v>218</v>
      </c>
      <c r="E22" s="14">
        <f t="shared" si="0"/>
        <v>1351</v>
      </c>
      <c r="F22" s="15">
        <f t="shared" si="1"/>
        <v>1351</v>
      </c>
      <c r="G22" s="16">
        <f t="shared" si="2"/>
        <v>1351</v>
      </c>
      <c r="H22" s="16">
        <v>1351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 t="s">
        <v>219</v>
      </c>
      <c r="B23" s="12" t="s">
        <v>220</v>
      </c>
      <c r="C23" s="12" t="s">
        <v>92</v>
      </c>
      <c r="D23" s="13" t="s">
        <v>221</v>
      </c>
      <c r="E23" s="14">
        <f t="shared" si="0"/>
        <v>1351</v>
      </c>
      <c r="F23" s="15">
        <f t="shared" si="1"/>
        <v>1351</v>
      </c>
      <c r="G23" s="16">
        <f t="shared" si="2"/>
        <v>1351</v>
      </c>
      <c r="H23" s="16">
        <v>1351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/>
      <c r="B24" s="12"/>
      <c r="C24" s="12"/>
      <c r="D24" s="13" t="s">
        <v>222</v>
      </c>
      <c r="E24" s="14">
        <f t="shared" si="0"/>
        <v>180</v>
      </c>
      <c r="F24" s="15">
        <f t="shared" si="1"/>
        <v>180</v>
      </c>
      <c r="G24" s="16">
        <f t="shared" si="2"/>
        <v>180</v>
      </c>
      <c r="H24" s="16">
        <v>0</v>
      </c>
      <c r="I24" s="15">
        <v>180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 t="s">
        <v>223</v>
      </c>
      <c r="B25" s="12" t="s">
        <v>224</v>
      </c>
      <c r="C25" s="12" t="s">
        <v>92</v>
      </c>
      <c r="D25" s="13" t="s">
        <v>225</v>
      </c>
      <c r="E25" s="14">
        <f t="shared" si="0"/>
        <v>180</v>
      </c>
      <c r="F25" s="15">
        <f t="shared" si="1"/>
        <v>180</v>
      </c>
      <c r="G25" s="16">
        <f t="shared" si="2"/>
        <v>180</v>
      </c>
      <c r="H25" s="16">
        <v>0</v>
      </c>
      <c r="I25" s="15">
        <v>180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</sheetData>
  <sheetProtection/>
  <mergeCells count="15"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8"/>
    </sheetView>
  </sheetViews>
  <sheetFormatPr defaultColWidth="9.33203125" defaultRowHeight="11.25"/>
  <sheetData>
    <row r="1" spans="1:8" ht="11.25">
      <c r="A1" s="110" t="s">
        <v>226</v>
      </c>
      <c r="B1" s="111"/>
      <c r="C1" s="111"/>
      <c r="D1" s="111"/>
      <c r="E1" s="111"/>
      <c r="F1" s="111"/>
      <c r="G1" s="111"/>
      <c r="H1" s="112"/>
    </row>
    <row r="2" spans="1:8" ht="22.5">
      <c r="A2" s="178" t="s">
        <v>28</v>
      </c>
      <c r="B2" s="178"/>
      <c r="C2" s="178"/>
      <c r="D2" s="178"/>
      <c r="E2" s="178"/>
      <c r="F2" s="178"/>
      <c r="G2" s="178"/>
      <c r="H2" s="178"/>
    </row>
    <row r="3" spans="1:8" ht="12">
      <c r="A3" s="113"/>
      <c r="B3" s="113"/>
      <c r="C3" s="113"/>
      <c r="D3" s="113"/>
      <c r="E3" s="113"/>
      <c r="F3" s="114"/>
      <c r="G3" s="114"/>
      <c r="H3" s="115" t="s">
        <v>35</v>
      </c>
    </row>
    <row r="4" spans="1:8" ht="11.25">
      <c r="A4" s="116" t="s">
        <v>66</v>
      </c>
      <c r="B4" s="116"/>
      <c r="C4" s="116"/>
      <c r="D4" s="117"/>
      <c r="E4" s="118"/>
      <c r="F4" s="179" t="s">
        <v>227</v>
      </c>
      <c r="G4" s="179"/>
      <c r="H4" s="179"/>
    </row>
    <row r="5" spans="1:8" ht="11.25">
      <c r="A5" s="119" t="s">
        <v>70</v>
      </c>
      <c r="B5" s="120"/>
      <c r="C5" s="121"/>
      <c r="D5" s="180" t="s">
        <v>71</v>
      </c>
      <c r="E5" s="182" t="s">
        <v>121</v>
      </c>
      <c r="F5" s="158" t="s">
        <v>73</v>
      </c>
      <c r="G5" s="158" t="s">
        <v>106</v>
      </c>
      <c r="H5" s="179" t="s">
        <v>123</v>
      </c>
    </row>
    <row r="6" spans="1:8" ht="11.25">
      <c r="A6" s="122" t="s">
        <v>80</v>
      </c>
      <c r="B6" s="123" t="s">
        <v>81</v>
      </c>
      <c r="C6" s="124" t="s">
        <v>82</v>
      </c>
      <c r="D6" s="181"/>
      <c r="E6" s="172"/>
      <c r="F6" s="159"/>
      <c r="G6" s="159"/>
      <c r="H6" s="183"/>
    </row>
    <row r="7" spans="1:8" ht="11.25">
      <c r="A7" s="125"/>
      <c r="B7" s="125"/>
      <c r="C7" s="125"/>
      <c r="D7" s="125"/>
      <c r="E7" s="125" t="s">
        <v>73</v>
      </c>
      <c r="F7" s="126"/>
      <c r="G7" s="127"/>
      <c r="H7" s="1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0" sqref="C10"/>
    </sheetView>
  </sheetViews>
  <sheetFormatPr defaultColWidth="9.33203125" defaultRowHeight="11.25"/>
  <sheetData>
    <row r="1" spans="1:8" ht="12">
      <c r="A1" s="128" t="s">
        <v>228</v>
      </c>
      <c r="B1" s="128"/>
      <c r="C1" s="128"/>
      <c r="D1" s="128"/>
      <c r="E1" s="129"/>
      <c r="F1" s="128"/>
      <c r="G1" s="128"/>
      <c r="H1" s="22"/>
    </row>
    <row r="2" spans="1:8" ht="22.5">
      <c r="A2" s="178" t="s">
        <v>30</v>
      </c>
      <c r="B2" s="178"/>
      <c r="C2" s="178"/>
      <c r="D2" s="178"/>
      <c r="E2" s="178"/>
      <c r="F2" s="178"/>
      <c r="G2" s="178"/>
      <c r="H2" s="178"/>
    </row>
    <row r="3" spans="1:8" ht="12">
      <c r="A3" s="114" t="s">
        <v>191</v>
      </c>
      <c r="B3" s="130"/>
      <c r="C3" s="130"/>
      <c r="D3" s="130"/>
      <c r="E3" s="130"/>
      <c r="F3" s="130"/>
      <c r="G3" s="130"/>
      <c r="H3" s="115" t="s">
        <v>35</v>
      </c>
    </row>
    <row r="4" spans="1:8" ht="11.25">
      <c r="A4" s="182" t="s">
        <v>185</v>
      </c>
      <c r="B4" s="182" t="s">
        <v>186</v>
      </c>
      <c r="C4" s="179" t="s">
        <v>229</v>
      </c>
      <c r="D4" s="179"/>
      <c r="E4" s="179"/>
      <c r="F4" s="179"/>
      <c r="G4" s="179"/>
      <c r="H4" s="179"/>
    </row>
    <row r="5" spans="1:8" ht="11.25">
      <c r="A5" s="182"/>
      <c r="B5" s="182"/>
      <c r="C5" s="184" t="s">
        <v>73</v>
      </c>
      <c r="D5" s="171" t="s">
        <v>148</v>
      </c>
      <c r="E5" s="131" t="s">
        <v>189</v>
      </c>
      <c r="F5" s="132"/>
      <c r="G5" s="132"/>
      <c r="H5" s="186" t="s">
        <v>153</v>
      </c>
    </row>
    <row r="6" spans="1:8" ht="22.5">
      <c r="A6" s="172"/>
      <c r="B6" s="172"/>
      <c r="C6" s="185"/>
      <c r="D6" s="159"/>
      <c r="E6" s="133" t="s">
        <v>83</v>
      </c>
      <c r="F6" s="134" t="s">
        <v>190</v>
      </c>
      <c r="G6" s="135" t="s">
        <v>230</v>
      </c>
      <c r="H6" s="187"/>
    </row>
    <row r="7" spans="1:8" ht="11.25">
      <c r="A7" s="125"/>
      <c r="B7" s="136"/>
      <c r="C7" s="127"/>
      <c r="D7" s="137"/>
      <c r="E7" s="137"/>
      <c r="F7" s="137"/>
      <c r="G7" s="126"/>
      <c r="H7" s="138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9.33203125" defaultRowHeight="11.25"/>
  <sheetData>
    <row r="1" spans="1:8" ht="11.25">
      <c r="A1" s="110" t="s">
        <v>231</v>
      </c>
      <c r="B1" s="111"/>
      <c r="C1" s="111"/>
      <c r="D1" s="111"/>
      <c r="E1" s="111"/>
      <c r="F1" s="111"/>
      <c r="G1" s="111"/>
      <c r="H1" s="112"/>
    </row>
    <row r="2" spans="1:8" ht="22.5">
      <c r="A2" s="178" t="s">
        <v>232</v>
      </c>
      <c r="B2" s="178"/>
      <c r="C2" s="178"/>
      <c r="D2" s="178"/>
      <c r="E2" s="178"/>
      <c r="F2" s="178"/>
      <c r="G2" s="178"/>
      <c r="H2" s="178"/>
    </row>
    <row r="3" spans="1:8" ht="12">
      <c r="A3" s="113" t="s">
        <v>191</v>
      </c>
      <c r="B3" s="113"/>
      <c r="C3" s="113"/>
      <c r="D3" s="113"/>
      <c r="E3" s="113"/>
      <c r="F3" s="114"/>
      <c r="G3" s="114"/>
      <c r="H3" s="115" t="s">
        <v>35</v>
      </c>
    </row>
    <row r="4" spans="1:8" ht="11.25">
      <c r="A4" s="116" t="s">
        <v>66</v>
      </c>
      <c r="B4" s="116"/>
      <c r="C4" s="116"/>
      <c r="D4" s="117"/>
      <c r="E4" s="118"/>
      <c r="F4" s="179" t="s">
        <v>233</v>
      </c>
      <c r="G4" s="179"/>
      <c r="H4" s="179"/>
    </row>
    <row r="5" spans="1:8" ht="11.25">
      <c r="A5" s="119" t="s">
        <v>70</v>
      </c>
      <c r="B5" s="120"/>
      <c r="C5" s="121"/>
      <c r="D5" s="180" t="s">
        <v>71</v>
      </c>
      <c r="E5" s="182" t="s">
        <v>121</v>
      </c>
      <c r="F5" s="158" t="s">
        <v>73</v>
      </c>
      <c r="G5" s="158" t="s">
        <v>106</v>
      </c>
      <c r="H5" s="179" t="s">
        <v>123</v>
      </c>
    </row>
    <row r="6" spans="1:8" ht="11.25">
      <c r="A6" s="122" t="s">
        <v>80</v>
      </c>
      <c r="B6" s="123" t="s">
        <v>81</v>
      </c>
      <c r="C6" s="124" t="s">
        <v>82</v>
      </c>
      <c r="D6" s="181"/>
      <c r="E6" s="172"/>
      <c r="F6" s="159"/>
      <c r="G6" s="159"/>
      <c r="H6" s="183"/>
    </row>
    <row r="7" spans="1:8" ht="11.25">
      <c r="A7" s="125"/>
      <c r="B7" s="125"/>
      <c r="C7" s="125"/>
      <c r="D7" s="125"/>
      <c r="E7" s="125"/>
      <c r="F7" s="126"/>
      <c r="G7" s="127"/>
      <c r="H7" s="1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K6" sqref="K6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33</v>
      </c>
      <c r="B1" s="53"/>
      <c r="C1" s="53"/>
      <c r="D1" s="53"/>
      <c r="E1" s="53"/>
      <c r="F1" s="53"/>
      <c r="G1" s="53"/>
      <c r="H1" s="22"/>
    </row>
    <row r="2" spans="1:8" ht="18" customHeight="1">
      <c r="A2" s="140" t="s">
        <v>4</v>
      </c>
      <c r="B2" s="140"/>
      <c r="C2" s="140"/>
      <c r="D2" s="140"/>
      <c r="E2" s="140"/>
      <c r="F2" s="140"/>
      <c r="G2" s="140"/>
      <c r="H2" s="140"/>
    </row>
    <row r="3" spans="1:8" ht="18" customHeight="1">
      <c r="A3" s="3" t="s">
        <v>34</v>
      </c>
      <c r="B3" s="54"/>
      <c r="C3" s="54"/>
      <c r="D3" s="54"/>
      <c r="E3" s="55"/>
      <c r="F3" s="55"/>
      <c r="G3" s="55"/>
      <c r="H3" s="22" t="s">
        <v>35</v>
      </c>
    </row>
    <row r="4" spans="1:8" ht="30" customHeight="1">
      <c r="A4" s="89" t="s">
        <v>36</v>
      </c>
      <c r="B4" s="90"/>
      <c r="C4" s="90"/>
      <c r="D4" s="90"/>
      <c r="E4" s="89" t="s">
        <v>37</v>
      </c>
      <c r="F4" s="90"/>
      <c r="G4" s="90"/>
      <c r="H4" s="91"/>
    </row>
    <row r="5" spans="1:8" ht="30" customHeight="1">
      <c r="A5" s="92" t="s">
        <v>38</v>
      </c>
      <c r="B5" s="38" t="s">
        <v>39</v>
      </c>
      <c r="C5" s="38" t="s">
        <v>40</v>
      </c>
      <c r="D5" s="93" t="s">
        <v>41</v>
      </c>
      <c r="E5" s="92" t="s">
        <v>38</v>
      </c>
      <c r="F5" s="38" t="s">
        <v>39</v>
      </c>
      <c r="G5" s="38" t="s">
        <v>40</v>
      </c>
      <c r="H5" s="94" t="s">
        <v>41</v>
      </c>
    </row>
    <row r="6" spans="1:8" ht="30" customHeight="1">
      <c r="A6" s="61" t="s">
        <v>42</v>
      </c>
      <c r="B6" s="62">
        <v>25261</v>
      </c>
      <c r="C6" s="15">
        <v>21962</v>
      </c>
      <c r="D6" s="63">
        <f aca="true" t="shared" si="0" ref="D6:D11">IF(AND(C6&lt;&gt;0,TYPE(C6)=1),(B6-C6)/C6*100,0)</f>
        <v>15.021400601038156</v>
      </c>
      <c r="E6" s="64" t="s">
        <v>43</v>
      </c>
      <c r="F6" s="95">
        <v>21424</v>
      </c>
      <c r="G6" s="62">
        <v>18614</v>
      </c>
      <c r="H6" s="66">
        <f aca="true" t="shared" si="1" ref="H6:H12">IF(AND(G6&lt;&gt;0,TYPE(G6)=1),(F6-G6)/G6*100,0)</f>
        <v>15.096164177500807</v>
      </c>
    </row>
    <row r="7" spans="1:8" ht="30" customHeight="1">
      <c r="A7" s="96" t="s">
        <v>44</v>
      </c>
      <c r="B7" s="97">
        <v>0</v>
      </c>
      <c r="C7" s="65"/>
      <c r="D7" s="63">
        <f t="shared" si="0"/>
        <v>0</v>
      </c>
      <c r="E7" s="24" t="s">
        <v>45</v>
      </c>
      <c r="F7" s="95">
        <v>3657</v>
      </c>
      <c r="G7" s="62">
        <v>3168</v>
      </c>
      <c r="H7" s="66">
        <f t="shared" si="1"/>
        <v>15.43560606060606</v>
      </c>
    </row>
    <row r="8" spans="1:8" ht="30" customHeight="1">
      <c r="A8" s="64" t="s">
        <v>46</v>
      </c>
      <c r="B8" s="98">
        <v>0</v>
      </c>
      <c r="C8" s="99">
        <v>0</v>
      </c>
      <c r="D8" s="66">
        <f t="shared" si="0"/>
        <v>0</v>
      </c>
      <c r="E8" s="64" t="s">
        <v>47</v>
      </c>
      <c r="F8" s="95">
        <v>0</v>
      </c>
      <c r="G8" s="62">
        <v>0</v>
      </c>
      <c r="H8" s="66">
        <f t="shared" si="1"/>
        <v>0</v>
      </c>
    </row>
    <row r="9" spans="1:8" ht="30" customHeight="1">
      <c r="A9" s="64" t="s">
        <v>48</v>
      </c>
      <c r="B9" s="100">
        <v>0</v>
      </c>
      <c r="C9" s="101">
        <v>0</v>
      </c>
      <c r="D9" s="66">
        <f t="shared" si="0"/>
        <v>0</v>
      </c>
      <c r="E9" s="64" t="s">
        <v>49</v>
      </c>
      <c r="F9" s="16">
        <v>180</v>
      </c>
      <c r="G9" s="15">
        <v>180</v>
      </c>
      <c r="H9" s="66">
        <f t="shared" si="1"/>
        <v>0</v>
      </c>
    </row>
    <row r="10" spans="1:8" ht="30" customHeight="1">
      <c r="A10" s="64" t="s">
        <v>50</v>
      </c>
      <c r="B10" s="102">
        <v>0</v>
      </c>
      <c r="C10" s="103">
        <v>0</v>
      </c>
      <c r="D10" s="66">
        <f t="shared" si="0"/>
        <v>0</v>
      </c>
      <c r="E10" s="61" t="s">
        <v>51</v>
      </c>
      <c r="F10" s="71"/>
      <c r="G10" s="71"/>
      <c r="H10" s="66">
        <f t="shared" si="1"/>
        <v>0</v>
      </c>
    </row>
    <row r="11" spans="1:10" ht="30" customHeight="1">
      <c r="A11" s="64" t="s">
        <v>52</v>
      </c>
      <c r="B11" s="100">
        <v>0</v>
      </c>
      <c r="C11" s="101">
        <v>0</v>
      </c>
      <c r="D11" s="66">
        <f t="shared" si="0"/>
        <v>0</v>
      </c>
      <c r="E11" s="61" t="s">
        <v>53</v>
      </c>
      <c r="F11" s="15"/>
      <c r="G11" s="15"/>
      <c r="H11" s="66">
        <f t="shared" si="1"/>
        <v>0</v>
      </c>
      <c r="I11" s="79"/>
      <c r="J11" s="79"/>
    </row>
    <row r="12" spans="1:10" ht="30" customHeight="1">
      <c r="A12" s="61"/>
      <c r="B12" s="71"/>
      <c r="C12" s="71"/>
      <c r="D12" s="63"/>
      <c r="E12" s="61" t="s">
        <v>54</v>
      </c>
      <c r="F12" s="15"/>
      <c r="G12" s="15"/>
      <c r="H12" s="66">
        <f t="shared" si="1"/>
        <v>0</v>
      </c>
      <c r="I12" s="79"/>
      <c r="J12" s="79"/>
    </row>
    <row r="13" spans="1:10" ht="30" customHeight="1">
      <c r="A13" s="61"/>
      <c r="B13" s="75"/>
      <c r="C13" s="75"/>
      <c r="D13" s="76"/>
      <c r="E13" s="61"/>
      <c r="F13" s="75"/>
      <c r="G13" s="75"/>
      <c r="H13" s="76"/>
      <c r="I13" s="79"/>
      <c r="J13" s="79"/>
    </row>
    <row r="14" spans="1:10" ht="30" customHeight="1">
      <c r="A14" s="56" t="s">
        <v>55</v>
      </c>
      <c r="B14" s="78">
        <f>SUM(B6:B11)</f>
        <v>25261</v>
      </c>
      <c r="C14" s="78">
        <f>SUM(C6:C11)</f>
        <v>21962</v>
      </c>
      <c r="D14" s="63">
        <f>IF(AND(C14&lt;&gt;0,TYPE(C14)=1),(B14-C14)/C14*100,0)</f>
        <v>15.021400601038156</v>
      </c>
      <c r="E14" s="56" t="s">
        <v>56</v>
      </c>
      <c r="F14" s="78">
        <f>SUM(F6:F10)</f>
        <v>25261</v>
      </c>
      <c r="G14" s="78">
        <f>SUM(G6:G10)</f>
        <v>21962</v>
      </c>
      <c r="H14" s="63">
        <f>IF(AND(G14&lt;&gt;0,TYPE(G14)=1),(F14-G14)/G14*100,0)</f>
        <v>15.021400601038156</v>
      </c>
      <c r="I14" s="79"/>
      <c r="J14" s="79"/>
    </row>
    <row r="15" spans="1:9" ht="30" customHeight="1">
      <c r="A15" s="64" t="s">
        <v>57</v>
      </c>
      <c r="B15" s="95">
        <v>0</v>
      </c>
      <c r="C15" s="62">
        <v>0</v>
      </c>
      <c r="D15" s="66">
        <f>IF(AND(C15&lt;&gt;0,TYPE(C15)=1),(B15-C15)/C15*100,0)</f>
        <v>0</v>
      </c>
      <c r="E15" s="64" t="s">
        <v>58</v>
      </c>
      <c r="F15" s="95">
        <v>0</v>
      </c>
      <c r="G15" s="62">
        <v>0</v>
      </c>
      <c r="H15" s="66">
        <f>IF(AND(G15&lt;&gt;0,TYPE(G15)=1),(F15-G15)/G15*100,0)</f>
        <v>0</v>
      </c>
      <c r="I15" s="79"/>
    </row>
    <row r="16" spans="1:8" ht="30" customHeight="1">
      <c r="A16" s="64" t="s">
        <v>59</v>
      </c>
      <c r="B16" s="104">
        <v>0</v>
      </c>
      <c r="C16" s="97">
        <v>0</v>
      </c>
      <c r="D16" s="66">
        <f>IF(AND(C16&lt;&gt;0,TYPE(C16)=1),(B16-C16)/C16*100,0)</f>
        <v>0</v>
      </c>
      <c r="E16" s="64" t="s">
        <v>60</v>
      </c>
      <c r="F16" s="95">
        <v>0</v>
      </c>
      <c r="G16" s="62">
        <v>0</v>
      </c>
      <c r="H16" s="66">
        <f>IF(AND(G16&lt;&gt;0,TYPE(G16)=1),(F16-G16)/G16*100,0)</f>
        <v>0</v>
      </c>
    </row>
    <row r="17" spans="1:9" ht="30" customHeight="1">
      <c r="A17" s="64" t="s">
        <v>61</v>
      </c>
      <c r="B17" s="98">
        <v>0</v>
      </c>
      <c r="C17" s="99">
        <v>0</v>
      </c>
      <c r="D17" s="105"/>
      <c r="E17" s="64" t="s">
        <v>62</v>
      </c>
      <c r="F17" s="95">
        <v>0</v>
      </c>
      <c r="G17" s="62">
        <v>0</v>
      </c>
      <c r="H17" s="66">
        <f>IF(AND(G17&lt;&gt;0,TYPE(G17)=1),(F17-G17)/G17*100,0)</f>
        <v>0</v>
      </c>
      <c r="I17" s="79"/>
    </row>
    <row r="18" spans="1:8" ht="30" customHeight="1">
      <c r="A18" s="61"/>
      <c r="B18" s="77"/>
      <c r="C18" s="77"/>
      <c r="D18" s="76"/>
      <c r="E18" s="64" t="s">
        <v>61</v>
      </c>
      <c r="F18" s="16">
        <v>0</v>
      </c>
      <c r="G18" s="15">
        <v>0</v>
      </c>
      <c r="H18" s="66">
        <f>IF(AND(G18&lt;&gt;0,TYPE(G18)=1),(F18-G18)/G18*100,0)</f>
        <v>0</v>
      </c>
    </row>
    <row r="19" spans="1:8" ht="30" customHeight="1">
      <c r="A19" s="56"/>
      <c r="B19" s="75"/>
      <c r="C19" s="75"/>
      <c r="D19" s="76"/>
      <c r="E19" s="56"/>
      <c r="F19" s="77"/>
      <c r="G19" s="77"/>
      <c r="H19" s="76"/>
    </row>
    <row r="20" spans="1:8" ht="30" customHeight="1">
      <c r="A20" s="56" t="s">
        <v>63</v>
      </c>
      <c r="B20" s="75">
        <f>SUM(B14:B16)</f>
        <v>25261</v>
      </c>
      <c r="C20" s="75">
        <f>SUM(C14:C16)</f>
        <v>21962</v>
      </c>
      <c r="D20" s="63">
        <f>IF(AND(C20&lt;&gt;0,TYPE(C20)=1),(B20-C20)/C20*100,0)</f>
        <v>15.021400601038156</v>
      </c>
      <c r="E20" s="56" t="s">
        <v>64</v>
      </c>
      <c r="F20" s="75">
        <f>SUM(F14,F15,F17)</f>
        <v>25261</v>
      </c>
      <c r="G20" s="75">
        <f>SUM(G14,G15,G17)</f>
        <v>21962</v>
      </c>
      <c r="H20" s="63">
        <f>IF(AND(G20&lt;&gt;0,TYPE(G20)=1),(F20-G20)/G20*100,0)</f>
        <v>15.021400601038156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" customHeight="1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8" customHeight="1">
      <c r="A3" s="85" t="s">
        <v>34</v>
      </c>
      <c r="B3" s="52"/>
      <c r="C3" s="52"/>
      <c r="D3" s="52"/>
      <c r="E3" s="52"/>
      <c r="F3" s="84"/>
      <c r="G3" s="84"/>
      <c r="H3" s="84"/>
      <c r="I3" s="84"/>
      <c r="J3" s="84"/>
      <c r="K3" s="84"/>
      <c r="L3" s="84"/>
      <c r="M3" s="84"/>
      <c r="N3" s="84"/>
      <c r="O3" s="84"/>
      <c r="P3" s="88" t="s">
        <v>35</v>
      </c>
    </row>
    <row r="4" spans="1:16" ht="18" customHeight="1">
      <c r="A4" s="144" t="s">
        <v>66</v>
      </c>
      <c r="B4" s="144"/>
      <c r="C4" s="144"/>
      <c r="D4" s="144"/>
      <c r="E4" s="144"/>
      <c r="F4" s="142" t="s">
        <v>67</v>
      </c>
      <c r="G4" s="147" t="s">
        <v>68</v>
      </c>
      <c r="H4" s="147"/>
      <c r="I4" s="147"/>
      <c r="J4" s="147"/>
      <c r="K4" s="147"/>
      <c r="L4" s="45" t="s">
        <v>69</v>
      </c>
      <c r="M4" s="44"/>
      <c r="N4" s="44"/>
      <c r="O4" s="45"/>
      <c r="P4" s="45"/>
    </row>
    <row r="5" spans="1:16" ht="18" customHeight="1">
      <c r="A5" s="147" t="s">
        <v>70</v>
      </c>
      <c r="B5" s="147"/>
      <c r="C5" s="147"/>
      <c r="D5" s="142" t="s">
        <v>71</v>
      </c>
      <c r="E5" s="142" t="s">
        <v>72</v>
      </c>
      <c r="F5" s="142"/>
      <c r="G5" s="144" t="s">
        <v>73</v>
      </c>
      <c r="H5" s="141" t="s">
        <v>74</v>
      </c>
      <c r="I5" s="141"/>
      <c r="J5" s="141" t="s">
        <v>75</v>
      </c>
      <c r="K5" s="142" t="s">
        <v>76</v>
      </c>
      <c r="L5" s="143" t="s">
        <v>73</v>
      </c>
      <c r="M5" s="144" t="s">
        <v>77</v>
      </c>
      <c r="N5" s="144"/>
      <c r="O5" s="145" t="s">
        <v>78</v>
      </c>
      <c r="P5" s="142" t="s">
        <v>79</v>
      </c>
    </row>
    <row r="6" spans="1:16" ht="49.5" customHeight="1">
      <c r="A6" s="86" t="s">
        <v>80</v>
      </c>
      <c r="B6" s="86" t="s">
        <v>81</v>
      </c>
      <c r="C6" s="86" t="s">
        <v>82</v>
      </c>
      <c r="D6" s="142"/>
      <c r="E6" s="142"/>
      <c r="F6" s="142"/>
      <c r="G6" s="144"/>
      <c r="H6" s="4" t="s">
        <v>83</v>
      </c>
      <c r="I6" s="4" t="s">
        <v>84</v>
      </c>
      <c r="J6" s="141"/>
      <c r="K6" s="142"/>
      <c r="L6" s="144"/>
      <c r="M6" s="6" t="s">
        <v>83</v>
      </c>
      <c r="N6" s="6" t="s">
        <v>85</v>
      </c>
      <c r="O6" s="142"/>
      <c r="P6" s="142"/>
    </row>
    <row r="7" spans="1:16" ht="18" customHeight="1">
      <c r="A7" s="9" t="s">
        <v>86</v>
      </c>
      <c r="B7" s="9" t="s">
        <v>86</v>
      </c>
      <c r="C7" s="87" t="s">
        <v>86</v>
      </c>
      <c r="D7" s="9" t="s">
        <v>86</v>
      </c>
      <c r="E7" s="87" t="s">
        <v>86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73</v>
      </c>
      <c r="F8" s="16">
        <v>25261</v>
      </c>
      <c r="G8" s="15">
        <v>25261</v>
      </c>
      <c r="H8" s="14">
        <v>25261</v>
      </c>
      <c r="I8" s="15">
        <v>25261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87</v>
      </c>
      <c r="F9" s="16">
        <v>25261</v>
      </c>
      <c r="G9" s="15">
        <v>25261</v>
      </c>
      <c r="H9" s="14">
        <v>25261</v>
      </c>
      <c r="I9" s="15">
        <v>25261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88</v>
      </c>
      <c r="F10" s="16">
        <v>25261</v>
      </c>
      <c r="G10" s="15">
        <v>25261</v>
      </c>
      <c r="H10" s="14">
        <v>25261</v>
      </c>
      <c r="I10" s="15">
        <v>25261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89</v>
      </c>
      <c r="B11" s="13" t="s">
        <v>90</v>
      </c>
      <c r="C11" s="13" t="s">
        <v>91</v>
      </c>
      <c r="D11" s="13" t="s">
        <v>92</v>
      </c>
      <c r="E11" s="13" t="s">
        <v>93</v>
      </c>
      <c r="F11" s="16">
        <v>21</v>
      </c>
      <c r="G11" s="15">
        <v>21</v>
      </c>
      <c r="H11" s="14">
        <v>21</v>
      </c>
      <c r="I11" s="15">
        <v>21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89</v>
      </c>
      <c r="B12" s="13" t="s">
        <v>90</v>
      </c>
      <c r="C12" s="13" t="s">
        <v>90</v>
      </c>
      <c r="D12" s="13" t="s">
        <v>92</v>
      </c>
      <c r="E12" s="13" t="s">
        <v>94</v>
      </c>
      <c r="F12" s="16">
        <v>1904</v>
      </c>
      <c r="G12" s="15">
        <v>1904</v>
      </c>
      <c r="H12" s="14">
        <v>1904</v>
      </c>
      <c r="I12" s="15">
        <v>1904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95</v>
      </c>
      <c r="B13" s="13" t="s">
        <v>96</v>
      </c>
      <c r="C13" s="13" t="s">
        <v>91</v>
      </c>
      <c r="D13" s="13" t="s">
        <v>92</v>
      </c>
      <c r="E13" s="13" t="s">
        <v>97</v>
      </c>
      <c r="F13" s="16">
        <v>952</v>
      </c>
      <c r="G13" s="15">
        <v>952</v>
      </c>
      <c r="H13" s="14">
        <v>952</v>
      </c>
      <c r="I13" s="15">
        <v>952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98</v>
      </c>
      <c r="B14" s="13" t="s">
        <v>91</v>
      </c>
      <c r="C14" s="13" t="s">
        <v>99</v>
      </c>
      <c r="D14" s="13" t="s">
        <v>92</v>
      </c>
      <c r="E14" s="13" t="s">
        <v>100</v>
      </c>
      <c r="F14" s="16">
        <v>20303</v>
      </c>
      <c r="G14" s="15">
        <v>20303</v>
      </c>
      <c r="H14" s="14">
        <v>20303</v>
      </c>
      <c r="I14" s="15">
        <v>20303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101</v>
      </c>
      <c r="B15" s="13" t="s">
        <v>102</v>
      </c>
      <c r="C15" s="13" t="s">
        <v>91</v>
      </c>
      <c r="D15" s="13" t="s">
        <v>92</v>
      </c>
      <c r="E15" s="13" t="s">
        <v>103</v>
      </c>
      <c r="F15" s="16">
        <v>2081</v>
      </c>
      <c r="G15" s="15">
        <v>2081</v>
      </c>
      <c r="H15" s="14">
        <v>2081</v>
      </c>
      <c r="I15" s="15">
        <v>2081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23"/>
      <c r="B16" s="23"/>
      <c r="C16" s="23"/>
      <c r="D16" s="23"/>
      <c r="E16" s="23"/>
      <c r="F16" s="23"/>
      <c r="G16" s="24"/>
      <c r="H16" s="24"/>
      <c r="I16" s="23"/>
      <c r="J16" s="24"/>
      <c r="K16" s="24"/>
      <c r="L16" s="24"/>
      <c r="M16" s="24"/>
      <c r="N16" s="24"/>
      <c r="O16" s="24"/>
      <c r="P16" s="23"/>
    </row>
    <row r="17" spans="1:16" ht="18" customHeight="1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3"/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46" t="s">
        <v>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3" t="s">
        <v>105</v>
      </c>
      <c r="B3" s="3"/>
      <c r="C3" s="3"/>
      <c r="D3" s="3"/>
      <c r="E3" s="3"/>
      <c r="F3" s="43"/>
      <c r="G3" s="43"/>
      <c r="H3" s="43"/>
      <c r="I3" s="43"/>
      <c r="J3" s="43"/>
      <c r="K3" s="48" t="s">
        <v>35</v>
      </c>
    </row>
    <row r="4" spans="1:11" ht="18" customHeight="1">
      <c r="A4" s="149" t="s">
        <v>66</v>
      </c>
      <c r="B4" s="149"/>
      <c r="C4" s="149"/>
      <c r="D4" s="149"/>
      <c r="E4" s="150"/>
      <c r="F4" s="147" t="s">
        <v>73</v>
      </c>
      <c r="G4" s="151" t="s">
        <v>106</v>
      </c>
      <c r="H4" s="151"/>
      <c r="I4" s="151"/>
      <c r="J4" s="152"/>
      <c r="K4" s="147" t="s">
        <v>107</v>
      </c>
    </row>
    <row r="5" spans="1:11" ht="18" customHeight="1">
      <c r="A5" s="144" t="s">
        <v>70</v>
      </c>
      <c r="B5" s="144"/>
      <c r="C5" s="143"/>
      <c r="D5" s="153" t="s">
        <v>71</v>
      </c>
      <c r="E5" s="153" t="s">
        <v>108</v>
      </c>
      <c r="F5" s="147"/>
      <c r="G5" s="154" t="s">
        <v>83</v>
      </c>
      <c r="H5" s="148" t="s">
        <v>109</v>
      </c>
      <c r="I5" s="148" t="s">
        <v>110</v>
      </c>
      <c r="J5" s="148" t="s">
        <v>111</v>
      </c>
      <c r="K5" s="147"/>
    </row>
    <row r="6" spans="1:11" ht="18" customHeight="1">
      <c r="A6" s="80" t="s">
        <v>80</v>
      </c>
      <c r="B6" s="80" t="s">
        <v>81</v>
      </c>
      <c r="C6" s="81" t="s">
        <v>82</v>
      </c>
      <c r="D6" s="153"/>
      <c r="E6" s="153"/>
      <c r="F6" s="147"/>
      <c r="G6" s="154"/>
      <c r="H6" s="148"/>
      <c r="I6" s="148"/>
      <c r="J6" s="148"/>
      <c r="K6" s="147"/>
    </row>
    <row r="7" spans="1:11" ht="18" customHeight="1">
      <c r="A7" s="7" t="s">
        <v>86</v>
      </c>
      <c r="B7" s="7" t="s">
        <v>86</v>
      </c>
      <c r="C7" s="7" t="s">
        <v>86</v>
      </c>
      <c r="D7" s="82" t="s">
        <v>86</v>
      </c>
      <c r="E7" s="83" t="s">
        <v>86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73</v>
      </c>
      <c r="F8" s="15">
        <v>25261</v>
      </c>
      <c r="G8" s="15">
        <v>25081</v>
      </c>
      <c r="H8" s="15">
        <v>21424</v>
      </c>
      <c r="I8" s="15">
        <v>3657</v>
      </c>
      <c r="J8" s="15">
        <v>0</v>
      </c>
      <c r="K8" s="15">
        <v>180</v>
      </c>
    </row>
    <row r="9" spans="1:11" ht="18" customHeight="1">
      <c r="A9" s="13"/>
      <c r="B9" s="13"/>
      <c r="C9" s="13"/>
      <c r="D9" s="13"/>
      <c r="E9" s="13" t="s">
        <v>87</v>
      </c>
      <c r="F9" s="15">
        <v>25261</v>
      </c>
      <c r="G9" s="15">
        <v>25081</v>
      </c>
      <c r="H9" s="15">
        <v>21424</v>
      </c>
      <c r="I9" s="15">
        <v>3657</v>
      </c>
      <c r="J9" s="15">
        <v>0</v>
      </c>
      <c r="K9" s="15">
        <v>180</v>
      </c>
    </row>
    <row r="10" spans="1:11" ht="18" customHeight="1">
      <c r="A10" s="13"/>
      <c r="B10" s="13"/>
      <c r="C10" s="13"/>
      <c r="D10" s="13"/>
      <c r="E10" s="13" t="s">
        <v>88</v>
      </c>
      <c r="F10" s="15">
        <v>25261</v>
      </c>
      <c r="G10" s="15">
        <v>25081</v>
      </c>
      <c r="H10" s="15">
        <v>21424</v>
      </c>
      <c r="I10" s="15">
        <v>3657</v>
      </c>
      <c r="J10" s="15">
        <v>0</v>
      </c>
      <c r="K10" s="15">
        <v>180</v>
      </c>
    </row>
    <row r="11" spans="1:11" ht="18" customHeight="1">
      <c r="A11" s="13" t="s">
        <v>89</v>
      </c>
      <c r="B11" s="13" t="s">
        <v>90</v>
      </c>
      <c r="C11" s="13" t="s">
        <v>91</v>
      </c>
      <c r="D11" s="13" t="s">
        <v>92</v>
      </c>
      <c r="E11" s="13" t="s">
        <v>93</v>
      </c>
      <c r="F11" s="15">
        <v>21</v>
      </c>
      <c r="G11" s="15">
        <v>21</v>
      </c>
      <c r="H11" s="15">
        <v>0</v>
      </c>
      <c r="I11" s="15">
        <v>21</v>
      </c>
      <c r="J11" s="15">
        <v>0</v>
      </c>
      <c r="K11" s="15">
        <v>0</v>
      </c>
    </row>
    <row r="12" spans="1:11" ht="18" customHeight="1">
      <c r="A12" s="13" t="s">
        <v>89</v>
      </c>
      <c r="B12" s="13" t="s">
        <v>90</v>
      </c>
      <c r="C12" s="13" t="s">
        <v>90</v>
      </c>
      <c r="D12" s="13" t="s">
        <v>92</v>
      </c>
      <c r="E12" s="13" t="s">
        <v>94</v>
      </c>
      <c r="F12" s="15">
        <v>1904</v>
      </c>
      <c r="G12" s="15">
        <v>1904</v>
      </c>
      <c r="H12" s="15">
        <v>1904</v>
      </c>
      <c r="I12" s="15">
        <v>0</v>
      </c>
      <c r="J12" s="15">
        <v>0</v>
      </c>
      <c r="K12" s="15">
        <v>0</v>
      </c>
    </row>
    <row r="13" spans="1:11" ht="18" customHeight="1">
      <c r="A13" s="13" t="s">
        <v>95</v>
      </c>
      <c r="B13" s="13" t="s">
        <v>96</v>
      </c>
      <c r="C13" s="13" t="s">
        <v>91</v>
      </c>
      <c r="D13" s="13" t="s">
        <v>92</v>
      </c>
      <c r="E13" s="13" t="s">
        <v>97</v>
      </c>
      <c r="F13" s="15">
        <v>952</v>
      </c>
      <c r="G13" s="15">
        <v>952</v>
      </c>
      <c r="H13" s="15">
        <v>952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98</v>
      </c>
      <c r="B14" s="13" t="s">
        <v>91</v>
      </c>
      <c r="C14" s="13" t="s">
        <v>99</v>
      </c>
      <c r="D14" s="13" t="s">
        <v>92</v>
      </c>
      <c r="E14" s="13" t="s">
        <v>100</v>
      </c>
      <c r="F14" s="15">
        <v>20303</v>
      </c>
      <c r="G14" s="15">
        <v>20123</v>
      </c>
      <c r="H14" s="15">
        <v>16487</v>
      </c>
      <c r="I14" s="15">
        <v>3636</v>
      </c>
      <c r="J14" s="15">
        <v>0</v>
      </c>
      <c r="K14" s="15">
        <v>180</v>
      </c>
    </row>
    <row r="15" spans="1:11" ht="18" customHeight="1">
      <c r="A15" s="13" t="s">
        <v>101</v>
      </c>
      <c r="B15" s="13" t="s">
        <v>102</v>
      </c>
      <c r="C15" s="13" t="s">
        <v>91</v>
      </c>
      <c r="D15" s="13" t="s">
        <v>92</v>
      </c>
      <c r="E15" s="13" t="s">
        <v>103</v>
      </c>
      <c r="F15" s="15">
        <v>2081</v>
      </c>
      <c r="G15" s="15">
        <v>2081</v>
      </c>
      <c r="H15" s="15">
        <v>2081</v>
      </c>
      <c r="I15" s="15">
        <v>0</v>
      </c>
      <c r="J15" s="15">
        <v>0</v>
      </c>
      <c r="K15" s="15">
        <v>0</v>
      </c>
    </row>
    <row r="16" spans="1:11" ht="18" customHeight="1">
      <c r="A16" s="23"/>
      <c r="B16" s="23"/>
      <c r="C16" s="23"/>
      <c r="D16" s="23"/>
      <c r="E16" s="23"/>
      <c r="F16" s="24"/>
      <c r="G16" s="23"/>
      <c r="H16" s="23"/>
      <c r="I16" s="23"/>
      <c r="J16" s="23"/>
      <c r="K16" s="24"/>
    </row>
    <row r="17" spans="1:11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4"/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112</v>
      </c>
      <c r="B1" s="53"/>
      <c r="C1" s="53"/>
      <c r="D1" s="53"/>
      <c r="E1" s="53"/>
      <c r="F1" s="53"/>
      <c r="G1" s="53"/>
      <c r="H1" s="22"/>
    </row>
    <row r="2" spans="1:8" ht="18" customHeight="1">
      <c r="A2" s="140" t="s">
        <v>10</v>
      </c>
      <c r="B2" s="140"/>
      <c r="C2" s="140"/>
      <c r="D2" s="140"/>
      <c r="E2" s="140"/>
      <c r="F2" s="140"/>
      <c r="G2" s="140"/>
      <c r="H2" s="140"/>
    </row>
    <row r="3" spans="1:8" ht="18" customHeight="1">
      <c r="A3" s="3" t="s">
        <v>105</v>
      </c>
      <c r="B3" s="54"/>
      <c r="C3" s="54"/>
      <c r="D3" s="54"/>
      <c r="E3" s="55"/>
      <c r="F3" s="55"/>
      <c r="G3" s="55"/>
      <c r="H3" s="22" t="s">
        <v>35</v>
      </c>
    </row>
    <row r="4" spans="1:8" ht="30" customHeight="1">
      <c r="A4" s="34" t="s">
        <v>36</v>
      </c>
      <c r="B4" s="34"/>
      <c r="C4" s="34"/>
      <c r="D4" s="34"/>
      <c r="E4" s="34" t="s">
        <v>37</v>
      </c>
      <c r="F4" s="34"/>
      <c r="G4" s="34"/>
      <c r="H4" s="34"/>
    </row>
    <row r="5" spans="1:8" ht="30" customHeight="1">
      <c r="A5" s="56" t="s">
        <v>38</v>
      </c>
      <c r="B5" s="57" t="s">
        <v>39</v>
      </c>
      <c r="C5" s="57" t="s">
        <v>40</v>
      </c>
      <c r="D5" s="58" t="s">
        <v>41</v>
      </c>
      <c r="E5" s="56" t="s">
        <v>38</v>
      </c>
      <c r="F5" s="59" t="s">
        <v>39</v>
      </c>
      <c r="G5" s="59" t="s">
        <v>40</v>
      </c>
      <c r="H5" s="60" t="s">
        <v>41</v>
      </c>
    </row>
    <row r="6" spans="1:8" ht="30" customHeight="1">
      <c r="A6" s="61" t="s">
        <v>42</v>
      </c>
      <c r="B6" s="62">
        <f>SUM(B7:B9)</f>
        <v>25261</v>
      </c>
      <c r="C6" s="62">
        <f>SUM(C7:C9)</f>
        <v>21962</v>
      </c>
      <c r="D6" s="63">
        <f aca="true" t="shared" si="0" ref="D6:D13">IF(AND(C6&lt;&gt;0,TYPE(C6)=1),(B6-C6)/C6*100,0)</f>
        <v>15.021400601038156</v>
      </c>
      <c r="E6" s="64" t="s">
        <v>43</v>
      </c>
      <c r="F6" s="15">
        <v>21424</v>
      </c>
      <c r="G6" s="65">
        <v>18598</v>
      </c>
      <c r="H6" s="66">
        <f>IF(AND(G6&lt;&gt;0,TYPE(G6)=1),(F6-G6)/G6*100,0)</f>
        <v>15.195182277664266</v>
      </c>
    </row>
    <row r="7" spans="1:8" ht="30" customHeight="1">
      <c r="A7" s="67" t="s">
        <v>113</v>
      </c>
      <c r="B7" s="68">
        <v>25261</v>
      </c>
      <c r="C7" s="69">
        <v>21962</v>
      </c>
      <c r="D7" s="66">
        <f t="shared" si="0"/>
        <v>15.021400601038156</v>
      </c>
      <c r="E7" s="70" t="s">
        <v>45</v>
      </c>
      <c r="F7" s="71">
        <v>3657</v>
      </c>
      <c r="G7" s="65">
        <v>3168</v>
      </c>
      <c r="H7" s="66">
        <f>IF(AND(G7&lt;&gt;0,TYPE(G7)=1),(F7-G7)/G7*100,0)</f>
        <v>15.43560606060606</v>
      </c>
    </row>
    <row r="8" spans="1:8" ht="30" customHeight="1">
      <c r="A8" s="67" t="s">
        <v>114</v>
      </c>
      <c r="B8" s="72">
        <v>0</v>
      </c>
      <c r="C8" s="69">
        <v>0</v>
      </c>
      <c r="D8" s="66">
        <f t="shared" si="0"/>
        <v>0</v>
      </c>
      <c r="E8" s="64" t="s">
        <v>47</v>
      </c>
      <c r="F8" s="71">
        <v>0</v>
      </c>
      <c r="G8" s="65">
        <v>0</v>
      </c>
      <c r="H8" s="66">
        <f>IF(AND(G8&lt;&gt;0,TYPE(G8)=1),(F8-G8)/G8*100,0)</f>
        <v>0</v>
      </c>
    </row>
    <row r="9" spans="1:8" ht="30" customHeight="1">
      <c r="A9" s="67" t="s">
        <v>115</v>
      </c>
      <c r="B9" s="68">
        <v>0</v>
      </c>
      <c r="C9" s="73">
        <v>0</v>
      </c>
      <c r="D9" s="66">
        <f t="shared" si="0"/>
        <v>0</v>
      </c>
      <c r="E9" s="64" t="s">
        <v>49</v>
      </c>
      <c r="F9" s="71">
        <v>180</v>
      </c>
      <c r="G9" s="14">
        <v>180</v>
      </c>
      <c r="H9" s="66">
        <f>IF(AND(G9&lt;&gt;0,TYPE(G9)=1),(F9-G9)/G9*100,0)</f>
        <v>0</v>
      </c>
    </row>
    <row r="10" spans="1:10" ht="30" customHeight="1">
      <c r="A10" s="74" t="s">
        <v>116</v>
      </c>
      <c r="B10" s="62">
        <f>SUM(B11:B13)</f>
        <v>0</v>
      </c>
      <c r="C10" s="62">
        <f>SUM(C11:C13)</f>
        <v>0</v>
      </c>
      <c r="D10" s="63">
        <f t="shared" si="0"/>
        <v>0</v>
      </c>
      <c r="E10" s="61"/>
      <c r="F10" s="71"/>
      <c r="G10" s="71"/>
      <c r="H10" s="63"/>
      <c r="I10" s="79"/>
      <c r="J10" s="79"/>
    </row>
    <row r="11" spans="1:10" ht="30" customHeight="1">
      <c r="A11" s="67" t="s">
        <v>113</v>
      </c>
      <c r="B11" s="68">
        <v>0</v>
      </c>
      <c r="C11" s="62">
        <v>0</v>
      </c>
      <c r="D11" s="63">
        <f t="shared" si="0"/>
        <v>0</v>
      </c>
      <c r="E11" s="61"/>
      <c r="F11" s="15"/>
      <c r="G11" s="15"/>
      <c r="H11" s="63"/>
      <c r="I11" s="79"/>
      <c r="J11" s="79"/>
    </row>
    <row r="12" spans="1:10" ht="30" customHeight="1">
      <c r="A12" s="67" t="s">
        <v>114</v>
      </c>
      <c r="B12" s="72">
        <v>0</v>
      </c>
      <c r="C12" s="62">
        <v>0</v>
      </c>
      <c r="D12" s="63">
        <f t="shared" si="0"/>
        <v>0</v>
      </c>
      <c r="E12" s="61"/>
      <c r="F12" s="15"/>
      <c r="G12" s="15"/>
      <c r="H12" s="63"/>
      <c r="I12" s="79"/>
      <c r="J12" s="79"/>
    </row>
    <row r="13" spans="1:10" ht="30" customHeight="1">
      <c r="A13" s="67" t="s">
        <v>115</v>
      </c>
      <c r="B13" s="68">
        <v>0</v>
      </c>
      <c r="C13" s="15">
        <v>0</v>
      </c>
      <c r="D13" s="63">
        <f t="shared" si="0"/>
        <v>0</v>
      </c>
      <c r="E13" s="61"/>
      <c r="F13" s="75"/>
      <c r="G13" s="75"/>
      <c r="H13" s="76"/>
      <c r="I13" s="79"/>
      <c r="J13" s="79"/>
    </row>
    <row r="14" spans="1:10" ht="30" customHeight="1">
      <c r="A14" s="56"/>
      <c r="B14" s="77"/>
      <c r="C14" s="77"/>
      <c r="D14" s="63"/>
      <c r="E14" s="56" t="s">
        <v>56</v>
      </c>
      <c r="F14" s="78">
        <f>SUM(F6:F10)</f>
        <v>25261</v>
      </c>
      <c r="G14" s="78">
        <f>SUM(G6:G10)</f>
        <v>21946</v>
      </c>
      <c r="H14" s="63">
        <f>IF(AND(G14&lt;&gt;0,TYPE(G14)=1),(F14-G14)/G14*100,0)</f>
        <v>15.105258361432607</v>
      </c>
      <c r="I14" s="79"/>
      <c r="J14" s="79"/>
    </row>
    <row r="15" spans="1:10" ht="30" customHeight="1">
      <c r="A15" s="61"/>
      <c r="B15" s="15"/>
      <c r="C15" s="15"/>
      <c r="D15" s="63"/>
      <c r="E15" s="64" t="s">
        <v>62</v>
      </c>
      <c r="F15" s="15">
        <v>0</v>
      </c>
      <c r="G15" s="14">
        <v>0</v>
      </c>
      <c r="H15" s="66">
        <f>IF(AND(G15&lt;&gt;0,TYPE(G15)=1),(F15-G15)/G15*100,0)</f>
        <v>0</v>
      </c>
      <c r="I15" s="79"/>
      <c r="J15" s="79"/>
    </row>
    <row r="16" spans="1:8" ht="30" customHeight="1">
      <c r="A16" s="61"/>
      <c r="B16" s="15"/>
      <c r="C16" s="15"/>
      <c r="D16" s="63"/>
      <c r="F16" s="71"/>
      <c r="G16" s="71"/>
      <c r="H16" s="63"/>
    </row>
    <row r="17" spans="1:8" ht="30" customHeight="1">
      <c r="A17" s="61"/>
      <c r="B17" s="15"/>
      <c r="C17" s="15"/>
      <c r="D17" s="76"/>
      <c r="E17" s="61"/>
      <c r="F17" s="15"/>
      <c r="G17" s="15"/>
      <c r="H17" s="63"/>
    </row>
    <row r="18" spans="1:8" ht="30" customHeight="1">
      <c r="A18" s="61"/>
      <c r="B18" s="75"/>
      <c r="C18" s="75"/>
      <c r="D18" s="76"/>
      <c r="E18" s="18"/>
      <c r="F18" s="75"/>
      <c r="G18" s="75"/>
      <c r="H18" s="63"/>
    </row>
    <row r="19" spans="1:8" ht="30" customHeight="1">
      <c r="A19" s="56"/>
      <c r="B19" s="75"/>
      <c r="C19" s="75"/>
      <c r="D19" s="76"/>
      <c r="E19" s="56"/>
      <c r="F19" s="75"/>
      <c r="G19" s="75"/>
      <c r="H19" s="76"/>
    </row>
    <row r="20" spans="1:8" ht="30" customHeight="1">
      <c r="A20" s="56" t="s">
        <v>63</v>
      </c>
      <c r="B20" s="75">
        <f>SUM(B6,B10)</f>
        <v>25261</v>
      </c>
      <c r="C20" s="75">
        <f>SUM(C6,C10)</f>
        <v>21962</v>
      </c>
      <c r="D20" s="63">
        <f>IF(AND(C20&lt;&gt;0,TYPE(C20)=1),(B20-C20)/C20*100,0)</f>
        <v>15.021400601038156</v>
      </c>
      <c r="E20" s="56" t="s">
        <v>64</v>
      </c>
      <c r="F20" s="75">
        <f>SUM(F14:F15)</f>
        <v>25261</v>
      </c>
      <c r="G20" s="75">
        <f>SUM(G14:G15)</f>
        <v>21946</v>
      </c>
      <c r="H20" s="63">
        <f>IF(AND(G20&lt;&gt;0,TYPE(G20)=1),(F20-G20)/G20*100,0)</f>
        <v>15.105258361432607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117</v>
      </c>
      <c r="B1" s="25"/>
      <c r="C1" s="25"/>
      <c r="D1" s="25"/>
      <c r="E1" s="25"/>
      <c r="F1" s="25"/>
      <c r="G1" s="25"/>
      <c r="H1" s="25"/>
      <c r="I1" s="25"/>
      <c r="J1" s="25"/>
      <c r="K1" s="48"/>
    </row>
    <row r="2" spans="1:11" ht="18" customHeight="1">
      <c r="A2" s="140" t="s">
        <v>118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" customHeight="1">
      <c r="A3" s="3" t="s">
        <v>105</v>
      </c>
      <c r="B3" s="3"/>
      <c r="C3" s="3"/>
      <c r="D3" s="3"/>
      <c r="E3" s="3"/>
      <c r="F3" s="43"/>
      <c r="G3" s="43"/>
      <c r="H3" s="43"/>
      <c r="I3" s="43"/>
      <c r="J3" s="43"/>
      <c r="K3" s="48" t="s">
        <v>35</v>
      </c>
    </row>
    <row r="4" spans="1:11" ht="25.5" customHeight="1">
      <c r="A4" s="144" t="s">
        <v>66</v>
      </c>
      <c r="B4" s="144"/>
      <c r="C4" s="144"/>
      <c r="D4" s="149"/>
      <c r="E4" s="149"/>
      <c r="F4" s="144" t="s">
        <v>67</v>
      </c>
      <c r="G4" s="44" t="s">
        <v>119</v>
      </c>
      <c r="H4" s="45"/>
      <c r="I4" s="45"/>
      <c r="J4" s="49"/>
      <c r="K4" s="142" t="s">
        <v>120</v>
      </c>
    </row>
    <row r="5" spans="1:11" ht="25.5" customHeight="1">
      <c r="A5" s="144" t="s">
        <v>70</v>
      </c>
      <c r="B5" s="144"/>
      <c r="C5" s="143"/>
      <c r="D5" s="153" t="s">
        <v>71</v>
      </c>
      <c r="E5" s="142" t="s">
        <v>121</v>
      </c>
      <c r="F5" s="144"/>
      <c r="G5" s="144" t="s">
        <v>73</v>
      </c>
      <c r="H5" s="46" t="s">
        <v>122</v>
      </c>
      <c r="I5" s="45"/>
      <c r="J5" s="49"/>
      <c r="K5" s="142"/>
    </row>
    <row r="6" spans="1:18" ht="25.5" customHeight="1">
      <c r="A6" s="30" t="s">
        <v>80</v>
      </c>
      <c r="B6" s="30" t="s">
        <v>81</v>
      </c>
      <c r="C6" s="47" t="s">
        <v>82</v>
      </c>
      <c r="D6" s="155"/>
      <c r="E6" s="156"/>
      <c r="F6" s="149"/>
      <c r="G6" s="149"/>
      <c r="H6" s="29" t="s">
        <v>83</v>
      </c>
      <c r="I6" s="30" t="s">
        <v>106</v>
      </c>
      <c r="J6" s="47" t="s">
        <v>123</v>
      </c>
      <c r="K6" s="156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73</v>
      </c>
      <c r="F7" s="16">
        <v>25261</v>
      </c>
      <c r="G7" s="16">
        <v>25261</v>
      </c>
      <c r="H7" s="15">
        <v>25261</v>
      </c>
      <c r="I7" s="50">
        <v>25081</v>
      </c>
      <c r="J7" s="16">
        <v>180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87</v>
      </c>
      <c r="F8" s="16">
        <v>25261</v>
      </c>
      <c r="G8" s="16">
        <v>25261</v>
      </c>
      <c r="H8" s="15">
        <v>25261</v>
      </c>
      <c r="I8" s="50">
        <v>25081</v>
      </c>
      <c r="J8" s="16">
        <v>180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88</v>
      </c>
      <c r="F9" s="16">
        <v>25261</v>
      </c>
      <c r="G9" s="16">
        <v>25261</v>
      </c>
      <c r="H9" s="15">
        <v>25261</v>
      </c>
      <c r="I9" s="50">
        <v>25081</v>
      </c>
      <c r="J9" s="16">
        <v>180</v>
      </c>
      <c r="K9" s="15">
        <v>0</v>
      </c>
      <c r="M9" s="33"/>
      <c r="N9" s="33"/>
    </row>
    <row r="10" spans="1:12" ht="24.75" customHeight="1">
      <c r="A10" s="12" t="s">
        <v>89</v>
      </c>
      <c r="B10" s="12" t="s">
        <v>90</v>
      </c>
      <c r="C10" s="12" t="s">
        <v>91</v>
      </c>
      <c r="D10" s="12" t="s">
        <v>92</v>
      </c>
      <c r="E10" s="12" t="s">
        <v>93</v>
      </c>
      <c r="F10" s="16">
        <v>21</v>
      </c>
      <c r="G10" s="16">
        <v>21</v>
      </c>
      <c r="H10" s="15">
        <v>21</v>
      </c>
      <c r="I10" s="50">
        <v>21</v>
      </c>
      <c r="J10" s="16">
        <v>0</v>
      </c>
      <c r="K10" s="15">
        <v>0</v>
      </c>
      <c r="L10" s="33"/>
    </row>
    <row r="11" spans="1:12" ht="24.75" customHeight="1">
      <c r="A11" s="12" t="s">
        <v>89</v>
      </c>
      <c r="B11" s="12" t="s">
        <v>90</v>
      </c>
      <c r="C11" s="12" t="s">
        <v>90</v>
      </c>
      <c r="D11" s="12" t="s">
        <v>92</v>
      </c>
      <c r="E11" s="12" t="s">
        <v>94</v>
      </c>
      <c r="F11" s="16">
        <v>1904</v>
      </c>
      <c r="G11" s="16">
        <v>1904</v>
      </c>
      <c r="H11" s="15">
        <v>1904</v>
      </c>
      <c r="I11" s="50">
        <v>1904</v>
      </c>
      <c r="J11" s="16">
        <v>0</v>
      </c>
      <c r="K11" s="15">
        <v>0</v>
      </c>
      <c r="L11" s="33"/>
    </row>
    <row r="12" spans="1:11" ht="24.75" customHeight="1">
      <c r="A12" s="12" t="s">
        <v>95</v>
      </c>
      <c r="B12" s="12" t="s">
        <v>96</v>
      </c>
      <c r="C12" s="12" t="s">
        <v>91</v>
      </c>
      <c r="D12" s="12" t="s">
        <v>92</v>
      </c>
      <c r="E12" s="12" t="s">
        <v>97</v>
      </c>
      <c r="F12" s="16">
        <v>952</v>
      </c>
      <c r="G12" s="16">
        <v>952</v>
      </c>
      <c r="H12" s="15">
        <v>952</v>
      </c>
      <c r="I12" s="50">
        <v>952</v>
      </c>
      <c r="J12" s="16">
        <v>0</v>
      </c>
      <c r="K12" s="15">
        <v>0</v>
      </c>
    </row>
    <row r="13" spans="1:11" ht="24.75" customHeight="1">
      <c r="A13" s="12" t="s">
        <v>98</v>
      </c>
      <c r="B13" s="12" t="s">
        <v>91</v>
      </c>
      <c r="C13" s="12" t="s">
        <v>99</v>
      </c>
      <c r="D13" s="12" t="s">
        <v>92</v>
      </c>
      <c r="E13" s="12" t="s">
        <v>100</v>
      </c>
      <c r="F13" s="16">
        <v>20303</v>
      </c>
      <c r="G13" s="16">
        <v>20303</v>
      </c>
      <c r="H13" s="15">
        <v>20303</v>
      </c>
      <c r="I13" s="50">
        <v>20123</v>
      </c>
      <c r="J13" s="16">
        <v>180</v>
      </c>
      <c r="K13" s="15">
        <v>0</v>
      </c>
    </row>
    <row r="14" spans="1:11" ht="24.75" customHeight="1">
      <c r="A14" s="12" t="s">
        <v>101</v>
      </c>
      <c r="B14" s="12" t="s">
        <v>102</v>
      </c>
      <c r="C14" s="12" t="s">
        <v>91</v>
      </c>
      <c r="D14" s="12" t="s">
        <v>92</v>
      </c>
      <c r="E14" s="12" t="s">
        <v>103</v>
      </c>
      <c r="F14" s="16">
        <v>2081</v>
      </c>
      <c r="G14" s="16">
        <v>2081</v>
      </c>
      <c r="H14" s="15">
        <v>2081</v>
      </c>
      <c r="I14" s="50">
        <v>2081</v>
      </c>
      <c r="J14" s="16">
        <v>0</v>
      </c>
      <c r="K14" s="15">
        <v>0</v>
      </c>
    </row>
    <row r="15" spans="1:11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4"/>
    </row>
    <row r="16" spans="1:12" ht="18" customHeight="1">
      <c r="A16" s="23"/>
      <c r="B16" s="23"/>
      <c r="C16" s="23"/>
      <c r="D16" s="23"/>
      <c r="E16" s="24"/>
      <c r="F16" s="24"/>
      <c r="G16" s="24"/>
      <c r="H16" s="24"/>
      <c r="I16" s="24"/>
      <c r="J16" s="24"/>
      <c r="K16" s="23"/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40" t="s">
        <v>124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2"/>
      <c r="R1" s="23"/>
      <c r="S1" s="23"/>
      <c r="T1" s="23"/>
      <c r="U1" s="23"/>
      <c r="V1" s="23"/>
    </row>
    <row r="2" spans="1:22" ht="18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3"/>
      <c r="S2" s="23"/>
      <c r="T2" s="23"/>
      <c r="U2" s="23"/>
      <c r="V2" s="23"/>
    </row>
    <row r="3" spans="1:22" ht="18" customHeight="1">
      <c r="A3" s="3" t="s">
        <v>105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35</v>
      </c>
      <c r="R3" s="23"/>
      <c r="S3" s="23"/>
      <c r="T3" s="23"/>
      <c r="U3" s="23"/>
      <c r="V3" s="23"/>
    </row>
    <row r="4" spans="1:22" ht="18" customHeight="1">
      <c r="A4" s="144" t="s">
        <v>66</v>
      </c>
      <c r="B4" s="144"/>
      <c r="C4" s="144"/>
      <c r="D4" s="144"/>
      <c r="E4" s="144"/>
      <c r="F4" s="141" t="s">
        <v>73</v>
      </c>
      <c r="G4" s="141" t="s">
        <v>125</v>
      </c>
      <c r="H4" s="141" t="s">
        <v>126</v>
      </c>
      <c r="I4" s="141" t="s">
        <v>127</v>
      </c>
      <c r="J4" s="141" t="s">
        <v>128</v>
      </c>
      <c r="K4" s="141" t="s">
        <v>129</v>
      </c>
      <c r="L4" s="142" t="s">
        <v>130</v>
      </c>
      <c r="M4" s="141" t="s">
        <v>131</v>
      </c>
      <c r="N4" s="141" t="s">
        <v>132</v>
      </c>
      <c r="O4" s="141" t="s">
        <v>133</v>
      </c>
      <c r="P4" s="141" t="s">
        <v>134</v>
      </c>
      <c r="Q4" s="141" t="s">
        <v>135</v>
      </c>
      <c r="R4" s="23"/>
      <c r="S4" s="23"/>
      <c r="T4" s="23"/>
      <c r="U4" s="23"/>
      <c r="V4" s="23"/>
    </row>
    <row r="5" spans="1:22" ht="18" customHeight="1">
      <c r="A5" s="147" t="s">
        <v>70</v>
      </c>
      <c r="B5" s="147"/>
      <c r="C5" s="147"/>
      <c r="D5" s="142" t="s">
        <v>71</v>
      </c>
      <c r="E5" s="142" t="s">
        <v>136</v>
      </c>
      <c r="F5" s="141"/>
      <c r="G5" s="141"/>
      <c r="H5" s="141"/>
      <c r="I5" s="141"/>
      <c r="J5" s="141"/>
      <c r="K5" s="141"/>
      <c r="L5" s="142"/>
      <c r="M5" s="141"/>
      <c r="N5" s="141"/>
      <c r="O5" s="141"/>
      <c r="P5" s="141"/>
      <c r="Q5" s="141"/>
      <c r="R5" s="23"/>
      <c r="S5" s="23"/>
      <c r="T5" s="23"/>
      <c r="U5" s="23"/>
      <c r="V5" s="23"/>
    </row>
    <row r="6" spans="1:22" ht="44.25" customHeight="1">
      <c r="A6" s="42" t="s">
        <v>80</v>
      </c>
      <c r="B6" s="42" t="s">
        <v>81</v>
      </c>
      <c r="C6" s="42" t="s">
        <v>82</v>
      </c>
      <c r="D6" s="142"/>
      <c r="E6" s="142"/>
      <c r="F6" s="157"/>
      <c r="G6" s="157"/>
      <c r="H6" s="157"/>
      <c r="I6" s="157"/>
      <c r="J6" s="157"/>
      <c r="K6" s="157"/>
      <c r="L6" s="156"/>
      <c r="M6" s="157"/>
      <c r="N6" s="157"/>
      <c r="O6" s="157"/>
      <c r="P6" s="157"/>
      <c r="Q6" s="157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73</v>
      </c>
      <c r="F7" s="16">
        <v>21424</v>
      </c>
      <c r="G7" s="16">
        <v>6826</v>
      </c>
      <c r="H7" s="16">
        <v>3398</v>
      </c>
      <c r="I7" s="15">
        <v>4833</v>
      </c>
      <c r="J7" s="16">
        <v>0</v>
      </c>
      <c r="K7" s="16">
        <v>1351</v>
      </c>
      <c r="L7" s="16">
        <v>1904</v>
      </c>
      <c r="M7" s="16">
        <v>0</v>
      </c>
      <c r="N7" s="16">
        <v>952</v>
      </c>
      <c r="O7" s="16">
        <v>79</v>
      </c>
      <c r="P7" s="16">
        <v>2081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87</v>
      </c>
      <c r="F8" s="16">
        <v>21424</v>
      </c>
      <c r="G8" s="16">
        <v>6826</v>
      </c>
      <c r="H8" s="16">
        <v>3398</v>
      </c>
      <c r="I8" s="15">
        <v>4833</v>
      </c>
      <c r="J8" s="16">
        <v>0</v>
      </c>
      <c r="K8" s="16">
        <v>1351</v>
      </c>
      <c r="L8" s="16">
        <v>1904</v>
      </c>
      <c r="M8" s="16">
        <v>0</v>
      </c>
      <c r="N8" s="16">
        <v>952</v>
      </c>
      <c r="O8" s="16">
        <v>79</v>
      </c>
      <c r="P8" s="16">
        <v>2081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88</v>
      </c>
      <c r="F9" s="16">
        <v>21424</v>
      </c>
      <c r="G9" s="16">
        <v>6826</v>
      </c>
      <c r="H9" s="16">
        <v>3398</v>
      </c>
      <c r="I9" s="15">
        <v>4833</v>
      </c>
      <c r="J9" s="16">
        <v>0</v>
      </c>
      <c r="K9" s="16">
        <v>1351</v>
      </c>
      <c r="L9" s="16">
        <v>1904</v>
      </c>
      <c r="M9" s="16">
        <v>0</v>
      </c>
      <c r="N9" s="16">
        <v>952</v>
      </c>
      <c r="O9" s="16">
        <v>79</v>
      </c>
      <c r="P9" s="16">
        <v>2081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89</v>
      </c>
      <c r="B10" s="13" t="s">
        <v>90</v>
      </c>
      <c r="C10" s="13" t="s">
        <v>90</v>
      </c>
      <c r="D10" s="13" t="s">
        <v>92</v>
      </c>
      <c r="E10" s="12" t="s">
        <v>94</v>
      </c>
      <c r="F10" s="16">
        <v>1904</v>
      </c>
      <c r="G10" s="16">
        <v>0</v>
      </c>
      <c r="H10" s="16">
        <v>0</v>
      </c>
      <c r="I10" s="15">
        <v>0</v>
      </c>
      <c r="J10" s="16">
        <v>0</v>
      </c>
      <c r="K10" s="16">
        <v>0</v>
      </c>
      <c r="L10" s="16">
        <v>1904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95</v>
      </c>
      <c r="B11" s="13" t="s">
        <v>96</v>
      </c>
      <c r="C11" s="13" t="s">
        <v>91</v>
      </c>
      <c r="D11" s="13" t="s">
        <v>92</v>
      </c>
      <c r="E11" s="12" t="s">
        <v>97</v>
      </c>
      <c r="F11" s="16">
        <v>952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0</v>
      </c>
      <c r="M11" s="16">
        <v>0</v>
      </c>
      <c r="N11" s="16">
        <v>952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98</v>
      </c>
      <c r="B12" s="13" t="s">
        <v>91</v>
      </c>
      <c r="C12" s="13" t="s">
        <v>99</v>
      </c>
      <c r="D12" s="13" t="s">
        <v>92</v>
      </c>
      <c r="E12" s="12" t="s">
        <v>100</v>
      </c>
      <c r="F12" s="16">
        <v>16487</v>
      </c>
      <c r="G12" s="16">
        <v>6826</v>
      </c>
      <c r="H12" s="16">
        <v>3398</v>
      </c>
      <c r="I12" s="15">
        <v>4833</v>
      </c>
      <c r="J12" s="16">
        <v>0</v>
      </c>
      <c r="K12" s="16">
        <v>1351</v>
      </c>
      <c r="L12" s="16">
        <v>0</v>
      </c>
      <c r="M12" s="16">
        <v>0</v>
      </c>
      <c r="N12" s="16">
        <v>0</v>
      </c>
      <c r="O12" s="16">
        <v>79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101</v>
      </c>
      <c r="B13" s="13" t="s">
        <v>102</v>
      </c>
      <c r="C13" s="13" t="s">
        <v>91</v>
      </c>
      <c r="D13" s="13" t="s">
        <v>92</v>
      </c>
      <c r="E13" s="12" t="s">
        <v>103</v>
      </c>
      <c r="F13" s="16">
        <v>2081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2081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79" bottom="0.79" header="0.51" footer="0.51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40" t="s">
        <v>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23"/>
    </row>
    <row r="3" spans="1:33" ht="18" customHeight="1">
      <c r="A3" s="3" t="s">
        <v>105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35</v>
      </c>
      <c r="AG3" s="23"/>
    </row>
    <row r="4" spans="1:33" ht="18" customHeight="1">
      <c r="A4" s="143" t="s">
        <v>66</v>
      </c>
      <c r="B4" s="160"/>
      <c r="C4" s="160"/>
      <c r="D4" s="160"/>
      <c r="E4" s="161"/>
      <c r="F4" s="141" t="s">
        <v>73</v>
      </c>
      <c r="G4" s="141" t="s">
        <v>138</v>
      </c>
      <c r="H4" s="141" t="s">
        <v>139</v>
      </c>
      <c r="I4" s="141" t="s">
        <v>140</v>
      </c>
      <c r="J4" s="141" t="s">
        <v>141</v>
      </c>
      <c r="K4" s="141" t="s">
        <v>142</v>
      </c>
      <c r="L4" s="141" t="s">
        <v>143</v>
      </c>
      <c r="M4" s="141" t="s">
        <v>144</v>
      </c>
      <c r="N4" s="141" t="s">
        <v>145</v>
      </c>
      <c r="O4" s="141" t="s">
        <v>146</v>
      </c>
      <c r="P4" s="141" t="s">
        <v>147</v>
      </c>
      <c r="Q4" s="141" t="s">
        <v>148</v>
      </c>
      <c r="R4" s="141" t="s">
        <v>149</v>
      </c>
      <c r="S4" s="141" t="s">
        <v>150</v>
      </c>
      <c r="T4" s="142" t="s">
        <v>151</v>
      </c>
      <c r="U4" s="141" t="s">
        <v>152</v>
      </c>
      <c r="V4" s="141" t="s">
        <v>153</v>
      </c>
      <c r="W4" s="141" t="s">
        <v>154</v>
      </c>
      <c r="X4" s="141" t="s">
        <v>155</v>
      </c>
      <c r="Y4" s="141" t="s">
        <v>156</v>
      </c>
      <c r="Z4" s="141" t="s">
        <v>157</v>
      </c>
      <c r="AA4" s="141" t="s">
        <v>158</v>
      </c>
      <c r="AB4" s="141" t="s">
        <v>159</v>
      </c>
      <c r="AC4" s="141" t="s">
        <v>160</v>
      </c>
      <c r="AD4" s="141" t="s">
        <v>161</v>
      </c>
      <c r="AE4" s="148" t="s">
        <v>162</v>
      </c>
      <c r="AF4" s="158" t="s">
        <v>163</v>
      </c>
      <c r="AG4" s="23"/>
    </row>
    <row r="5" spans="1:33" ht="18" customHeight="1">
      <c r="A5" s="144" t="s">
        <v>70</v>
      </c>
      <c r="B5" s="144"/>
      <c r="C5" s="143"/>
      <c r="D5" s="142" t="s">
        <v>71</v>
      </c>
      <c r="E5" s="157" t="s">
        <v>121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58"/>
      <c r="AG5" s="23"/>
    </row>
    <row r="6" spans="1:33" ht="18" customHeight="1">
      <c r="A6" s="38" t="s">
        <v>80</v>
      </c>
      <c r="B6" s="38" t="s">
        <v>81</v>
      </c>
      <c r="C6" s="39" t="s">
        <v>82</v>
      </c>
      <c r="D6" s="142"/>
      <c r="E6" s="162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57"/>
      <c r="T6" s="156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9"/>
      <c r="AG6" s="23"/>
    </row>
    <row r="7" spans="1:33" ht="22.5" customHeight="1">
      <c r="A7" s="13"/>
      <c r="B7" s="13"/>
      <c r="C7" s="13"/>
      <c r="D7" s="13"/>
      <c r="E7" s="12" t="s">
        <v>73</v>
      </c>
      <c r="F7" s="16">
        <v>3657</v>
      </c>
      <c r="G7" s="16">
        <v>250</v>
      </c>
      <c r="H7" s="16">
        <v>400</v>
      </c>
      <c r="I7" s="16">
        <v>0</v>
      </c>
      <c r="J7" s="16">
        <v>18</v>
      </c>
      <c r="K7" s="16">
        <v>65</v>
      </c>
      <c r="L7" s="16">
        <v>0</v>
      </c>
      <c r="M7" s="16">
        <v>456</v>
      </c>
      <c r="N7" s="16">
        <v>0</v>
      </c>
      <c r="O7" s="16">
        <v>0</v>
      </c>
      <c r="P7" s="16">
        <v>400</v>
      </c>
      <c r="Q7" s="16">
        <v>0</v>
      </c>
      <c r="R7" s="16">
        <v>122</v>
      </c>
      <c r="S7" s="15">
        <v>60</v>
      </c>
      <c r="T7" s="14">
        <v>70</v>
      </c>
      <c r="U7" s="14">
        <v>70</v>
      </c>
      <c r="V7" s="14">
        <v>39</v>
      </c>
      <c r="W7" s="14">
        <v>0</v>
      </c>
      <c r="X7" s="14">
        <v>0</v>
      </c>
      <c r="Y7" s="14">
        <v>0</v>
      </c>
      <c r="Z7" s="14">
        <v>70</v>
      </c>
      <c r="AA7" s="14">
        <v>0</v>
      </c>
      <c r="AB7" s="14">
        <v>143</v>
      </c>
      <c r="AC7" s="14">
        <v>207</v>
      </c>
      <c r="AD7" s="14">
        <v>0</v>
      </c>
      <c r="AE7" s="14">
        <v>947</v>
      </c>
      <c r="AF7" s="14">
        <v>340</v>
      </c>
      <c r="AG7" s="24"/>
    </row>
    <row r="8" spans="1:33" ht="22.5" customHeight="1">
      <c r="A8" s="13"/>
      <c r="B8" s="13"/>
      <c r="C8" s="13"/>
      <c r="D8" s="13"/>
      <c r="E8" s="12" t="s">
        <v>87</v>
      </c>
      <c r="F8" s="16">
        <v>3657</v>
      </c>
      <c r="G8" s="16">
        <v>250</v>
      </c>
      <c r="H8" s="16">
        <v>400</v>
      </c>
      <c r="I8" s="16">
        <v>0</v>
      </c>
      <c r="J8" s="16">
        <v>18</v>
      </c>
      <c r="K8" s="16">
        <v>65</v>
      </c>
      <c r="L8" s="16">
        <v>0</v>
      </c>
      <c r="M8" s="16">
        <v>456</v>
      </c>
      <c r="N8" s="16">
        <v>0</v>
      </c>
      <c r="O8" s="16">
        <v>0</v>
      </c>
      <c r="P8" s="16">
        <v>400</v>
      </c>
      <c r="Q8" s="16">
        <v>0</v>
      </c>
      <c r="R8" s="16">
        <v>122</v>
      </c>
      <c r="S8" s="15">
        <v>60</v>
      </c>
      <c r="T8" s="14">
        <v>70</v>
      </c>
      <c r="U8" s="14">
        <v>70</v>
      </c>
      <c r="V8" s="14">
        <v>39</v>
      </c>
      <c r="W8" s="14">
        <v>0</v>
      </c>
      <c r="X8" s="14">
        <v>0</v>
      </c>
      <c r="Y8" s="14">
        <v>0</v>
      </c>
      <c r="Z8" s="14">
        <v>70</v>
      </c>
      <c r="AA8" s="14">
        <v>0</v>
      </c>
      <c r="AB8" s="14">
        <v>143</v>
      </c>
      <c r="AC8" s="14">
        <v>207</v>
      </c>
      <c r="AD8" s="14">
        <v>0</v>
      </c>
      <c r="AE8" s="14">
        <v>947</v>
      </c>
      <c r="AF8" s="14">
        <v>340</v>
      </c>
      <c r="AG8" s="23"/>
    </row>
    <row r="9" spans="1:33" ht="22.5" customHeight="1">
      <c r="A9" s="13"/>
      <c r="B9" s="13"/>
      <c r="C9" s="13"/>
      <c r="D9" s="13"/>
      <c r="E9" s="12" t="s">
        <v>88</v>
      </c>
      <c r="F9" s="16">
        <v>3657</v>
      </c>
      <c r="G9" s="16">
        <v>250</v>
      </c>
      <c r="H9" s="16">
        <v>400</v>
      </c>
      <c r="I9" s="16">
        <v>0</v>
      </c>
      <c r="J9" s="16">
        <v>18</v>
      </c>
      <c r="K9" s="16">
        <v>65</v>
      </c>
      <c r="L9" s="16">
        <v>0</v>
      </c>
      <c r="M9" s="16">
        <v>456</v>
      </c>
      <c r="N9" s="16">
        <v>0</v>
      </c>
      <c r="O9" s="16">
        <v>0</v>
      </c>
      <c r="P9" s="16">
        <v>400</v>
      </c>
      <c r="Q9" s="16">
        <v>0</v>
      </c>
      <c r="R9" s="16">
        <v>122</v>
      </c>
      <c r="S9" s="15">
        <v>60</v>
      </c>
      <c r="T9" s="14">
        <v>70</v>
      </c>
      <c r="U9" s="14">
        <v>70</v>
      </c>
      <c r="V9" s="14">
        <v>39</v>
      </c>
      <c r="W9" s="14">
        <v>0</v>
      </c>
      <c r="X9" s="14">
        <v>0</v>
      </c>
      <c r="Y9" s="14">
        <v>0</v>
      </c>
      <c r="Z9" s="14">
        <v>70</v>
      </c>
      <c r="AA9" s="14">
        <v>0</v>
      </c>
      <c r="AB9" s="14">
        <v>143</v>
      </c>
      <c r="AC9" s="14">
        <v>207</v>
      </c>
      <c r="AD9" s="14">
        <v>0</v>
      </c>
      <c r="AE9" s="14">
        <v>947</v>
      </c>
      <c r="AF9" s="14">
        <v>340</v>
      </c>
      <c r="AG9" s="23"/>
    </row>
    <row r="10" spans="1:33" ht="22.5" customHeight="1">
      <c r="A10" s="13" t="s">
        <v>89</v>
      </c>
      <c r="B10" s="13" t="s">
        <v>90</v>
      </c>
      <c r="C10" s="13" t="s">
        <v>91</v>
      </c>
      <c r="D10" s="13" t="s">
        <v>92</v>
      </c>
      <c r="E10" s="12" t="s">
        <v>93</v>
      </c>
      <c r="F10" s="16">
        <v>21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21</v>
      </c>
      <c r="AG10" s="23"/>
    </row>
    <row r="11" spans="1:33" ht="22.5" customHeight="1">
      <c r="A11" s="13" t="s">
        <v>98</v>
      </c>
      <c r="B11" s="13" t="s">
        <v>91</v>
      </c>
      <c r="C11" s="13" t="s">
        <v>99</v>
      </c>
      <c r="D11" s="13" t="s">
        <v>92</v>
      </c>
      <c r="E11" s="12" t="s">
        <v>100</v>
      </c>
      <c r="F11" s="16">
        <v>3636</v>
      </c>
      <c r="G11" s="16">
        <v>250</v>
      </c>
      <c r="H11" s="16">
        <v>400</v>
      </c>
      <c r="I11" s="16">
        <v>0</v>
      </c>
      <c r="J11" s="16">
        <v>18</v>
      </c>
      <c r="K11" s="16">
        <v>65</v>
      </c>
      <c r="L11" s="16">
        <v>0</v>
      </c>
      <c r="M11" s="16">
        <v>456</v>
      </c>
      <c r="N11" s="16">
        <v>0</v>
      </c>
      <c r="O11" s="16">
        <v>0</v>
      </c>
      <c r="P11" s="16">
        <v>400</v>
      </c>
      <c r="Q11" s="16">
        <v>0</v>
      </c>
      <c r="R11" s="16">
        <v>122</v>
      </c>
      <c r="S11" s="15">
        <v>60</v>
      </c>
      <c r="T11" s="14">
        <v>70</v>
      </c>
      <c r="U11" s="14">
        <v>70</v>
      </c>
      <c r="V11" s="14">
        <v>39</v>
      </c>
      <c r="W11" s="14">
        <v>0</v>
      </c>
      <c r="X11" s="14">
        <v>0</v>
      </c>
      <c r="Y11" s="14">
        <v>0</v>
      </c>
      <c r="Z11" s="14">
        <v>70</v>
      </c>
      <c r="AA11" s="14">
        <v>0</v>
      </c>
      <c r="AB11" s="14">
        <v>143</v>
      </c>
      <c r="AC11" s="14">
        <v>207</v>
      </c>
      <c r="AD11" s="14">
        <v>0</v>
      </c>
      <c r="AE11" s="14">
        <v>947</v>
      </c>
      <c r="AF11" s="14">
        <v>319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" right="0.59" top="0.79" bottom="0.79" header="0.51" footer="0.51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40" t="s">
        <v>165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23"/>
      <c r="S2" s="23"/>
      <c r="T2" s="23"/>
    </row>
    <row r="3" spans="1:20" ht="18" customHeight="1">
      <c r="A3" s="3" t="s">
        <v>105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35</v>
      </c>
      <c r="R3" s="23"/>
      <c r="S3" s="23"/>
      <c r="T3" s="23"/>
    </row>
    <row r="4" spans="1:20" ht="18" customHeight="1">
      <c r="A4" s="153" t="s">
        <v>66</v>
      </c>
      <c r="B4" s="164"/>
      <c r="C4" s="164"/>
      <c r="D4" s="164"/>
      <c r="E4" s="145"/>
      <c r="F4" s="141" t="s">
        <v>73</v>
      </c>
      <c r="G4" s="141" t="s">
        <v>166</v>
      </c>
      <c r="H4" s="142" t="s">
        <v>167</v>
      </c>
      <c r="I4" s="141" t="s">
        <v>168</v>
      </c>
      <c r="J4" s="141" t="s">
        <v>169</v>
      </c>
      <c r="K4" s="141" t="s">
        <v>170</v>
      </c>
      <c r="L4" s="141" t="s">
        <v>171</v>
      </c>
      <c r="M4" s="141" t="s">
        <v>172</v>
      </c>
      <c r="N4" s="141" t="s">
        <v>173</v>
      </c>
      <c r="O4" s="141" t="s">
        <v>174</v>
      </c>
      <c r="P4" s="141" t="s">
        <v>175</v>
      </c>
      <c r="Q4" s="145" t="s">
        <v>176</v>
      </c>
      <c r="R4" s="23"/>
      <c r="S4" s="23"/>
      <c r="T4" s="23"/>
    </row>
    <row r="5" spans="1:20" ht="18" customHeight="1">
      <c r="A5" s="143" t="s">
        <v>70</v>
      </c>
      <c r="B5" s="160"/>
      <c r="C5" s="161"/>
      <c r="D5" s="156" t="s">
        <v>71</v>
      </c>
      <c r="E5" s="156" t="s">
        <v>121</v>
      </c>
      <c r="F5" s="141"/>
      <c r="G5" s="141"/>
      <c r="H5" s="142"/>
      <c r="I5" s="141"/>
      <c r="J5" s="141"/>
      <c r="K5" s="141"/>
      <c r="L5" s="141"/>
      <c r="M5" s="141"/>
      <c r="N5" s="141"/>
      <c r="O5" s="141"/>
      <c r="P5" s="141"/>
      <c r="Q5" s="145"/>
      <c r="R5" s="23"/>
      <c r="S5" s="23"/>
      <c r="T5" s="23"/>
    </row>
    <row r="6" spans="1:20" ht="33.75" customHeight="1">
      <c r="A6" s="5" t="s">
        <v>80</v>
      </c>
      <c r="B6" s="5" t="s">
        <v>81</v>
      </c>
      <c r="C6" s="36" t="s">
        <v>82</v>
      </c>
      <c r="D6" s="165"/>
      <c r="E6" s="165"/>
      <c r="F6" s="157"/>
      <c r="G6" s="157"/>
      <c r="H6" s="156"/>
      <c r="I6" s="157"/>
      <c r="J6" s="157"/>
      <c r="K6" s="157"/>
      <c r="L6" s="157"/>
      <c r="M6" s="157"/>
      <c r="N6" s="157"/>
      <c r="O6" s="157"/>
      <c r="P6" s="157"/>
      <c r="Q6" s="163"/>
      <c r="R6" s="23"/>
      <c r="S6" s="23"/>
      <c r="T6" s="23"/>
    </row>
    <row r="7" spans="1:20" ht="22.5" customHeight="1">
      <c r="A7" s="13"/>
      <c r="B7" s="13"/>
      <c r="C7" s="13"/>
      <c r="D7" s="13"/>
      <c r="E7" s="1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  <c r="R7" s="24"/>
      <c r="S7" s="24"/>
      <c r="T7" s="24"/>
    </row>
    <row r="8" spans="1:20" ht="18" customHeight="1">
      <c r="A8" s="24"/>
      <c r="B8" s="24"/>
      <c r="C8" s="24"/>
      <c r="D8" s="24"/>
      <c r="E8" s="24"/>
      <c r="F8" s="24"/>
      <c r="G8" s="3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23"/>
    </row>
    <row r="9" spans="1:20" ht="18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3"/>
      <c r="T9" s="23"/>
    </row>
    <row r="10" spans="1:20" ht="18" customHeight="1">
      <c r="A10" s="23"/>
      <c r="B10" s="24"/>
      <c r="C10" s="24"/>
      <c r="D10" s="24"/>
      <c r="E10" s="24"/>
      <c r="F10" s="23"/>
      <c r="G10" s="24"/>
      <c r="H10" s="24"/>
      <c r="I10" s="23"/>
      <c r="J10" s="24"/>
      <c r="K10" s="24"/>
      <c r="L10" s="24"/>
      <c r="M10" s="23"/>
      <c r="N10" s="24"/>
      <c r="O10" s="24"/>
      <c r="P10" s="23"/>
      <c r="Q10" s="24"/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79" bottom="0.79" header="0.51" footer="0.51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吴征</cp:lastModifiedBy>
  <dcterms:created xsi:type="dcterms:W3CDTF">2021-09-18T03:24:17Z</dcterms:created>
  <dcterms:modified xsi:type="dcterms:W3CDTF">2022-06-21T07:31:31Z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